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60" activeTab="1"/>
  </bookViews>
  <sheets>
    <sheet name="Příjmy 2009" sheetId="1" r:id="rId1"/>
    <sheet name="Výdaje 2009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<sst xmlns="http://schemas.openxmlformats.org/spreadsheetml/2006/main" count="436" uniqueCount="287">
  <si>
    <t xml:space="preserve"> </t>
  </si>
  <si>
    <t>Par.</t>
  </si>
  <si>
    <t>Pol.</t>
  </si>
  <si>
    <t>Název</t>
  </si>
  <si>
    <t>Daňové příjmy</t>
  </si>
  <si>
    <t>Daně z příjmů, zisku a kapit. výnosů</t>
  </si>
  <si>
    <t>Daně z příjmu fyz.osob-záv.činnost - sdílená část-  c)</t>
  </si>
  <si>
    <t>Daně z příjmu fyz.osob-záv.činnost - 1,5% motivace - i)</t>
  </si>
  <si>
    <t>Daň z příjmu fyz. osob z podnikání - sdílená část -  e)</t>
  </si>
  <si>
    <t>Daň z příjmu fyz. osob z podnikání - 30% motivace obcí - g)</t>
  </si>
  <si>
    <t>DPFO-srážková daň - d)</t>
  </si>
  <si>
    <t>Daň z příjmu právnických osob - f)</t>
  </si>
  <si>
    <t xml:space="preserve">DPPO za obce + zálohy  </t>
  </si>
  <si>
    <t>DPH  - b)</t>
  </si>
  <si>
    <t>Daně z přijmu celkem</t>
  </si>
  <si>
    <t>Popl. a daně vybran.činností</t>
  </si>
  <si>
    <t>Poplatek ze psů</t>
  </si>
  <si>
    <t>Poplatek za užívání veřej.prostr.</t>
  </si>
  <si>
    <t>Poplatek ze vstupného</t>
  </si>
  <si>
    <t>Popl.z ubytovací kapacity</t>
  </si>
  <si>
    <t>VHP - místní poplatky</t>
  </si>
  <si>
    <t xml:space="preserve">VHP -odvod z výtěžku </t>
  </si>
  <si>
    <t>Správní popl.- stav.pov. ověření, VHP</t>
  </si>
  <si>
    <t>Poplatky a daně vybr.čin. celkem</t>
  </si>
  <si>
    <t>Majetkové daně</t>
  </si>
  <si>
    <t>Daň z nemovitosti</t>
  </si>
  <si>
    <t>Majetkové daně - celkem</t>
  </si>
  <si>
    <t>Daňové příjmy celkem</t>
  </si>
  <si>
    <t>Nedaňové příjmy</t>
  </si>
  <si>
    <t>Příjmy z vlastní činnosti</t>
  </si>
  <si>
    <t>Příjmy z poskytovaných služeb</t>
  </si>
  <si>
    <t>Příjmy z vlastní činnosti - celkem</t>
  </si>
  <si>
    <t>Nedaňové příjmy - celkem</t>
  </si>
  <si>
    <t>1+2+3</t>
  </si>
  <si>
    <t>vlastní příjmy obce celkem</t>
  </si>
  <si>
    <t>Přijaté dotace</t>
  </si>
  <si>
    <t>*</t>
  </si>
  <si>
    <t>konsolidační položky celkem</t>
  </si>
  <si>
    <t>Přijaté dotace - celkem</t>
  </si>
  <si>
    <t>1+2+3+4</t>
  </si>
  <si>
    <t>Příjmy před konsolidací</t>
  </si>
  <si>
    <t>Příjmy celkem po konsolidaci (mil Kč)</t>
  </si>
  <si>
    <t>záv.</t>
  </si>
  <si>
    <t>ukaz.</t>
  </si>
  <si>
    <t>Celkem</t>
  </si>
  <si>
    <t>ZU</t>
  </si>
  <si>
    <t>celkem</t>
  </si>
  <si>
    <t>Školy</t>
  </si>
  <si>
    <t>KD- knihovna (knihy, časopisy)</t>
  </si>
  <si>
    <t>Celkem knihovna</t>
  </si>
  <si>
    <t xml:space="preserve">KD </t>
  </si>
  <si>
    <t>Platy</t>
  </si>
  <si>
    <t xml:space="preserve">Dohody </t>
  </si>
  <si>
    <t>Ochr. pomůcky</t>
  </si>
  <si>
    <t>Voda</t>
  </si>
  <si>
    <t xml:space="preserve">Teplo </t>
  </si>
  <si>
    <t>El. energie</t>
  </si>
  <si>
    <t xml:space="preserve">Teplá voda </t>
  </si>
  <si>
    <t>Služby pošt</t>
  </si>
  <si>
    <t xml:space="preserve">Služby telekomunikací, internet </t>
  </si>
  <si>
    <t>Občerstvení (účinkující)</t>
  </si>
  <si>
    <t>Dotace TK (50)</t>
  </si>
  <si>
    <t>Dary na soutěže a vystoupení</t>
  </si>
  <si>
    <t xml:space="preserve">Opravy a údržba rozhlasu </t>
  </si>
  <si>
    <t xml:space="preserve">Chval. zpravodajství - dotace </t>
  </si>
  <si>
    <t>Den dětí</t>
  </si>
  <si>
    <t>Ošatné</t>
  </si>
  <si>
    <t>KPOZ celkem vč. občerstv. a mater.</t>
  </si>
  <si>
    <t>Kultura - celkem</t>
  </si>
  <si>
    <t>Tělovýchova a zájmová činnost</t>
  </si>
  <si>
    <t xml:space="preserve"> Dotace TJ Energetik </t>
  </si>
  <si>
    <t xml:space="preserve"> Dotace Kuch AC Tulipán </t>
  </si>
  <si>
    <t xml:space="preserve"> Dotace FK Baník </t>
  </si>
  <si>
    <t xml:space="preserve"> Dotace Shark </t>
  </si>
  <si>
    <t xml:space="preserve"> Dotace skauti </t>
  </si>
  <si>
    <t xml:space="preserve"> Dotace turnaje </t>
  </si>
  <si>
    <t>Tělovýchova a zájmová činnost (dotace) celkem</t>
  </si>
  <si>
    <t xml:space="preserve">tělocvična </t>
  </si>
  <si>
    <t xml:space="preserve">Platy </t>
  </si>
  <si>
    <t>Nákup zboží za účelem prodeje</t>
  </si>
  <si>
    <t xml:space="preserve">Materiál, úklid.prostředky, chemie na hrací plochu </t>
  </si>
  <si>
    <t>Teplo</t>
  </si>
  <si>
    <t>Plyn</t>
  </si>
  <si>
    <t>El.energie</t>
  </si>
  <si>
    <t>Tělocvična celkem</t>
  </si>
  <si>
    <t>Odměny trenérům</t>
  </si>
  <si>
    <t xml:space="preserve">Dotace obč.sdružením (bude rozhodovat rada) </t>
  </si>
  <si>
    <t>Zájm.čin.   (soc.fond pro zaměstnance)</t>
  </si>
  <si>
    <t>mezisoučet</t>
  </si>
  <si>
    <t>Tělovýchova - celkem</t>
  </si>
  <si>
    <t>Zdravotnictví</t>
  </si>
  <si>
    <t>Zdravotnictví - celkem</t>
  </si>
  <si>
    <t>Bydlení, komunální služby, územní rozvoj</t>
  </si>
  <si>
    <t>Bytové hospodářství</t>
  </si>
  <si>
    <t>Dohody</t>
  </si>
  <si>
    <t>DHIM</t>
  </si>
  <si>
    <t xml:space="preserve">Nákup materiálu </t>
  </si>
  <si>
    <t xml:space="preserve">PHM + mazadla </t>
  </si>
  <si>
    <t>Teplá voda</t>
  </si>
  <si>
    <t xml:space="preserve">Nájemné PB </t>
  </si>
  <si>
    <t>Bytové hospodářství celkem</t>
  </si>
  <si>
    <t>Komunál.služby-MH</t>
  </si>
  <si>
    <t>Voda  ( DS I, DS II, Jir.)</t>
  </si>
  <si>
    <t xml:space="preserve">Teplo ( MŠ Jir., PČR, DS I) </t>
  </si>
  <si>
    <t>Plyn DS II</t>
  </si>
  <si>
    <t>Elektr.energie DS I, DS II, MŠ Jir.</t>
  </si>
  <si>
    <t>Teplá voda (zálohy nebyty PČR a BH)</t>
  </si>
  <si>
    <t>Komunální služby - MH - celkem</t>
  </si>
  <si>
    <t>Veřejné osvětlení</t>
  </si>
  <si>
    <t>El. energie VO</t>
  </si>
  <si>
    <t>Veřejné osvětlení  - celkem</t>
  </si>
  <si>
    <t>Hřbitov</t>
  </si>
  <si>
    <t>Údržba</t>
  </si>
  <si>
    <t>Hřbitov - celkem</t>
  </si>
  <si>
    <t>Územní plán, zastavovací studie</t>
  </si>
  <si>
    <t>Územní plánování, TM - celkem</t>
  </si>
  <si>
    <t>Kom.služby j.n.</t>
  </si>
  <si>
    <t>Platy nezam.</t>
  </si>
  <si>
    <t>Dohody MH</t>
  </si>
  <si>
    <t>Příspěvek svazek obcí</t>
  </si>
  <si>
    <t>Nájemné za půdu</t>
  </si>
  <si>
    <t xml:space="preserve">Právní služby </t>
  </si>
  <si>
    <t>Platby daní a popl. (daň z přev.nemov.)</t>
  </si>
  <si>
    <t>Kom.služby j.n. celkem</t>
  </si>
  <si>
    <t xml:space="preserve"> BH a komun.služby celkem</t>
  </si>
  <si>
    <t>Ochrana životního prostředí</t>
  </si>
  <si>
    <t>Nakládání s odpady</t>
  </si>
  <si>
    <t>Nakládání s odpady - celkem</t>
  </si>
  <si>
    <t xml:space="preserve">Péče o vzhled obce a veřejnou zeleň </t>
  </si>
  <si>
    <t>PHM + mazadla</t>
  </si>
  <si>
    <t>Ost. služby - školení</t>
  </si>
  <si>
    <t>Leasing multikára</t>
  </si>
  <si>
    <t>Péče o vzhled obce - celkem</t>
  </si>
  <si>
    <t>Cestovné</t>
  </si>
  <si>
    <t>Opravy.  revize has.  přístrojů, hydrantů</t>
  </si>
  <si>
    <t>Všeobecná veřejná správa a služby</t>
  </si>
  <si>
    <t>zastupitelstvo</t>
  </si>
  <si>
    <t>Činnost místní správy</t>
  </si>
  <si>
    <t>Telefony + internet</t>
  </si>
  <si>
    <t>Školení a vzdělávání</t>
  </si>
  <si>
    <t>Veřejnoprávní smlouva Přelouč</t>
  </si>
  <si>
    <t>Pohoštění</t>
  </si>
  <si>
    <t>***</t>
  </si>
  <si>
    <t>.</t>
  </si>
  <si>
    <t>Výdaje celkem po kons. ( mil. Kč)</t>
  </si>
  <si>
    <t>zn. -</t>
  </si>
  <si>
    <t xml:space="preserve">Odměny zastupitelstvo </t>
  </si>
  <si>
    <t>Konzultace, poradenství,právní služby</t>
  </si>
  <si>
    <t>poskytnuté zálohy</t>
  </si>
  <si>
    <t>Místní poplatek za TKO</t>
  </si>
  <si>
    <t>Dotace od státu bez HN</t>
  </si>
  <si>
    <t>Kulturní pořady (300), kino (100), Hornický den (100), reklama(26)</t>
  </si>
  <si>
    <t>Materiál (10),  školení, zajištění akcí pro děti v knihovně (7), ost. (5), zářivky (12)</t>
  </si>
  <si>
    <t>Ošetření parket (15), oprava vývěsních ploch (15), oprava stolů a židlí(15),  revize (39), čištění svodů (16)</t>
  </si>
  <si>
    <t>Služby telekomunikací a radiokomunikací</t>
  </si>
  <si>
    <t>Revize (3)</t>
  </si>
  <si>
    <t>Teplo č.p. 241</t>
  </si>
  <si>
    <t>Voda č. p. 241 a skauti</t>
  </si>
  <si>
    <t>Studená voda</t>
  </si>
  <si>
    <t>Ost/geodetické práce (50),</t>
  </si>
  <si>
    <t xml:space="preserve">Materiál (30), osivo, hnojivo postřiky (45), </t>
  </si>
  <si>
    <t>Územní plán 1. změna</t>
  </si>
  <si>
    <t>Opravy a udržování (28), nouzové osvětlení (30)</t>
  </si>
  <si>
    <t>DHIM - vysavač (6), sekačka (8), nákup mantinelů na florbal (96)</t>
  </si>
  <si>
    <t>Pozemky koupě (Zadní hory)</t>
  </si>
  <si>
    <t>parková úprava v křižovatce ulic Jiráskova a U KD (98), vazba na realizaci křižovatky a parkovišť, PD Areál TS 1. a 2. etapa (400)</t>
  </si>
  <si>
    <t>Opravy a udržování kostel (elektroinst 500)</t>
  </si>
  <si>
    <t>El. energie č.p. 241 a skauti</t>
  </si>
  <si>
    <t>Ploty s podezdívkou v ul. Souběžná (3)</t>
  </si>
  <si>
    <t>Ost. služby - deratizace domů (60) ,MaR(120), čištění odpadů (35),revize (70), servis výtahy (40)</t>
  </si>
  <si>
    <t xml:space="preserve">Materiál (25), výbojky (8), kabeláž (5), malování (45), do vysavače (4), klíče (3), </t>
  </si>
  <si>
    <t>DHIM - nářadí (5), řezačka páková (5), popelníky stojanové (10), křeslo kancl. (2,8), reprobedny tan. sál (36), mobilní věšák (15), tiskárna laser (3,5), přenosná světla (6)</t>
  </si>
  <si>
    <t>Projekt na č.p. 236 - 2 x bezbariérové byty (60)</t>
  </si>
  <si>
    <t>Ochotníci (20), festival (10)</t>
  </si>
  <si>
    <r>
      <t>Opravy -</t>
    </r>
    <r>
      <rPr>
        <sz val="10"/>
        <rFont val="Arial CE"/>
        <family val="0"/>
      </rPr>
      <t xml:space="preserve"> skautská klubovna (kanal., voda, bojler, zařiz.předměty - 50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oprava oken - 30)</t>
    </r>
    <r>
      <rPr>
        <sz val="10"/>
        <rFont val="Arial CE"/>
        <family val="2"/>
      </rPr>
      <t>, ostatní (20)</t>
    </r>
  </si>
  <si>
    <t>Technická mapa aktualizace (108) odhad</t>
  </si>
  <si>
    <t>Administrace dotace provedné práce odhad (30)</t>
  </si>
  <si>
    <r>
      <t xml:space="preserve">Opravy na DS1,2 (20), izolace u DS I (50), </t>
    </r>
    <r>
      <rPr>
        <sz val="10"/>
        <rFont val="Arial CE"/>
        <family val="2"/>
      </rPr>
      <t>výměna dveří u DS II vč. stříšky (40), terasa na MŠ Jir. (30)</t>
    </r>
  </si>
  <si>
    <t>obslužný pult do pokladny a zasklení (20), nátěry klempířiny (200), oprava hromosvodu (156), oprava zdi (20)</t>
  </si>
  <si>
    <t>Příjmy celkem</t>
  </si>
  <si>
    <t>Výdaje celkem</t>
  </si>
  <si>
    <t>Studie náměstí Chvaletice</t>
  </si>
  <si>
    <t>celkem DK</t>
  </si>
  <si>
    <t>celkem DK+ knihovna</t>
  </si>
  <si>
    <t>Vysavač na psí exkrementy</t>
  </si>
  <si>
    <t>Opravy, fond oprav stroj.vyb.(330), dětská hřiště (80), zeleň, kácení (95), parková úprava ul. Souběžná (175), oprava Multicar (361)</t>
  </si>
  <si>
    <t>Opravy a údržba VO  včetně údržby vánoční výzdoby (280), výměna svorkovnic (90), vybudování VO (lampa u chodníku Ivan 25), oprava připoj. míst vánoční výzdoby (15)</t>
  </si>
  <si>
    <t>Opravy a údržba - ležaté rozvody SV a TUV (550)</t>
  </si>
  <si>
    <t>Opravy a udržování  byt. fondu - opravy (745), oprava vozidel (30), nátěry střešních oken v 420-423 (30), výměna topení v bytě v ZŠ (80), č.p. 236 úprava bytu (65)</t>
  </si>
  <si>
    <t>ZTV Zadní hory - inženýrská činnost</t>
  </si>
  <si>
    <t>v tis. Kč</t>
  </si>
  <si>
    <t xml:space="preserve"> V tis. Kč</t>
  </si>
  <si>
    <t>Schválený rozpočet - výdaje - rozpis</t>
  </si>
  <si>
    <t>Schválený rozpočet - příjmy - rozpis</t>
  </si>
  <si>
    <t xml:space="preserve">Obec </t>
  </si>
  <si>
    <t>Platy zaměstnanců v prac.poměru</t>
  </si>
  <si>
    <t>Pojištění na soc.zabezp.</t>
  </si>
  <si>
    <t>Zdravotní pojištění</t>
  </si>
  <si>
    <t>Potraviny</t>
  </si>
  <si>
    <t>Drobný hmot.majetek</t>
  </si>
  <si>
    <t>nákup materiálu</t>
  </si>
  <si>
    <t>vodné a stočné</t>
  </si>
  <si>
    <t>plyn</t>
  </si>
  <si>
    <t>Vnitřní obchod</t>
  </si>
  <si>
    <t>el.energie</t>
  </si>
  <si>
    <t>pevná paliva</t>
  </si>
  <si>
    <t>nákup služeb</t>
  </si>
  <si>
    <t>opravy a udržování</t>
  </si>
  <si>
    <t>dopravní obslužnost</t>
  </si>
  <si>
    <t>neinvestiční příspěvek obcím</t>
  </si>
  <si>
    <t>knihy,předplatné</t>
  </si>
  <si>
    <t>investice - plynofikace MŠ</t>
  </si>
  <si>
    <t>rozhlas - opravy</t>
  </si>
  <si>
    <t>materiál</t>
  </si>
  <si>
    <t>služby</t>
  </si>
  <si>
    <t>pohoštění</t>
  </si>
  <si>
    <t>věcné dary</t>
  </si>
  <si>
    <t>TJ Sokol -dotace</t>
  </si>
  <si>
    <t>vodné, stočné</t>
  </si>
  <si>
    <r>
      <t xml:space="preserve">veřejné osvětlení </t>
    </r>
    <r>
      <rPr>
        <sz val="10"/>
        <rFont val="Arial CE"/>
        <family val="2"/>
      </rPr>
      <t>- el.energie</t>
    </r>
  </si>
  <si>
    <t xml:space="preserve">Nakládání s odpady </t>
  </si>
  <si>
    <t>soc.zabezpečení</t>
  </si>
  <si>
    <t>zdravot.pojištění</t>
  </si>
  <si>
    <t xml:space="preserve">DHM - </t>
  </si>
  <si>
    <t xml:space="preserve">služby </t>
  </si>
  <si>
    <t>Opravy, fond oprav stroj.vyb., dětské hřiště , zeleň, kácení , parková úprava před školou</t>
  </si>
  <si>
    <t>Služby , školení , techn.kontrola</t>
  </si>
  <si>
    <t>pohonné hmoty</t>
  </si>
  <si>
    <t>cestovné</t>
  </si>
  <si>
    <t>Odvody za odnětí zem.půdy</t>
  </si>
  <si>
    <t>Příjmy z prodeje zboží hostinec</t>
  </si>
  <si>
    <t>Prodej starého železa,sklo,papír</t>
  </si>
  <si>
    <t>Vnitřní správa - služby</t>
  </si>
  <si>
    <t>příjmy z úroků</t>
  </si>
  <si>
    <t>Dotace úroků z úvěru</t>
  </si>
  <si>
    <t>Neinv. dotace od obcí za žáky</t>
  </si>
  <si>
    <t>ost.osobní výdaje</t>
  </si>
  <si>
    <t>nebezp.odpad</t>
  </si>
  <si>
    <t>Výstavba inž.sítí - služby</t>
  </si>
  <si>
    <t>neinv.transfer - peč.služba</t>
  </si>
  <si>
    <t>popl.za rekr.pobyt</t>
  </si>
  <si>
    <t>Provedeno v 1/2011</t>
  </si>
  <si>
    <t>Územní plánování</t>
  </si>
  <si>
    <t>úprava vod.toků</t>
  </si>
  <si>
    <r>
      <t xml:space="preserve">osobní výdaje </t>
    </r>
    <r>
      <rPr>
        <b/>
        <sz val="10"/>
        <rFont val="Arial CE"/>
        <family val="2"/>
      </rPr>
      <t>knihovna</t>
    </r>
  </si>
  <si>
    <t>SDH</t>
  </si>
  <si>
    <t>Místní komunikace</t>
  </si>
  <si>
    <t>Tetov</t>
  </si>
  <si>
    <t>stavby chodníky</t>
  </si>
  <si>
    <t xml:space="preserve">stavby </t>
  </si>
  <si>
    <t>neinvestiční příspěvky a náhrady MŠ</t>
  </si>
  <si>
    <t>neinvestiční příspěvky a náhrady ZŠ</t>
  </si>
  <si>
    <t>neinvestiční transfery cizím příspěvk. Org.</t>
  </si>
  <si>
    <t>dary obyvatelstvu</t>
  </si>
  <si>
    <t>pomník</t>
  </si>
  <si>
    <t>Komunální služby</t>
  </si>
  <si>
    <t>ostatní nakládání s odpady</t>
  </si>
  <si>
    <t>ostatní osobní výdaje</t>
  </si>
  <si>
    <t>ostaní služby  a činnost v oblasti soc.prevence</t>
  </si>
  <si>
    <t>poskytnutéí neinvestiční příspěvky a náhrady</t>
  </si>
  <si>
    <t>povinné poj.na soc.zab. a přísp. Na st.pol.zaměst.</t>
  </si>
  <si>
    <t>povinné poj.na veřejném zdravotním pojištění</t>
  </si>
  <si>
    <t>služby školení a vzdělávání</t>
  </si>
  <si>
    <t>zastupitelstvo celkem</t>
  </si>
  <si>
    <t>Sociální pojištění</t>
  </si>
  <si>
    <t>zdrav.poj.+ úrazové pojištění</t>
  </si>
  <si>
    <t>Knihy, tisk</t>
  </si>
  <si>
    <t>DHIM - PC, tiskárna</t>
  </si>
  <si>
    <t>Služby pen.ústavů</t>
  </si>
  <si>
    <t>materiál, úklid. Prostř., kancel. Potřeby</t>
  </si>
  <si>
    <t>Služby pošt.</t>
  </si>
  <si>
    <t>Nákup služby</t>
  </si>
  <si>
    <t>Opravy a udržovíní</t>
  </si>
  <si>
    <t>Neinvestiční transfery občanským sdružením</t>
  </si>
  <si>
    <t>platby daní a poplatků</t>
  </si>
  <si>
    <t>Činnost místní správy celkem</t>
  </si>
  <si>
    <t xml:space="preserve">Finanční operace </t>
  </si>
  <si>
    <t>nespecifické rezervy</t>
  </si>
  <si>
    <t>Obec Tetov</t>
  </si>
  <si>
    <t>pronájem pozemků</t>
  </si>
  <si>
    <t>pronájem obchod</t>
  </si>
  <si>
    <t>prodej popelnic</t>
  </si>
  <si>
    <t>obědy</t>
  </si>
  <si>
    <t>požární ochrana</t>
  </si>
  <si>
    <t>zůstatek z roku  2014  1 254 822,07</t>
  </si>
  <si>
    <t>Rozpočet   2015</t>
  </si>
  <si>
    <t>Rozpočet 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</si>
</sst>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65"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Arial CE"/>
      <family val="0"/>
    </font>
    <font>
      <b/>
      <i/>
      <sz val="12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b/>
      <i/>
      <sz val="10"/>
      <color indexed="14"/>
      <name val="Arial CE"/>
      <family val="2"/>
    </font>
    <font>
      <b/>
      <i/>
      <sz val="11"/>
      <name val="Arial CE"/>
      <family val="2"/>
    </font>
    <font>
      <b/>
      <sz val="10"/>
      <color indexed="4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i/>
      <sz val="11"/>
      <name val="Arial CE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0" fillId="0" borderId="14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16" fontId="6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9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4" fontId="6" fillId="0" borderId="13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8" xfId="0" applyFont="1" applyFill="1" applyBorder="1" applyAlignment="1">
      <alignment/>
    </xf>
    <xf numFmtId="0" fontId="10" fillId="0" borderId="34" xfId="0" applyFont="1" applyFill="1" applyBorder="1" applyAlignment="1">
      <alignment wrapText="1"/>
    </xf>
    <xf numFmtId="4" fontId="0" fillId="0" borderId="18" xfId="0" applyNumberForma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0" fillId="0" borderId="19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10" fillId="0" borderId="35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Continuous" vertical="top"/>
    </xf>
    <xf numFmtId="0" fontId="0" fillId="0" borderId="18" xfId="0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5" fillId="0" borderId="41" xfId="0" applyFont="1" applyFill="1" applyBorder="1" applyAlignment="1">
      <alignment horizontal="center" wrapText="1"/>
    </xf>
    <xf numFmtId="4" fontId="22" fillId="0" borderId="20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4" fontId="22" fillId="0" borderId="30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 quotePrefix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28" xfId="0" applyFont="1" applyFill="1" applyBorder="1" applyAlignment="1" quotePrefix="1">
      <alignment horizontal="left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 quotePrefix="1">
      <alignment horizontal="left"/>
    </xf>
    <xf numFmtId="0" fontId="13" fillId="0" borderId="51" xfId="0" applyFont="1" applyFill="1" applyBorder="1" applyAlignment="1">
      <alignment horizontal="center"/>
    </xf>
    <xf numFmtId="0" fontId="11" fillId="0" borderId="50" xfId="0" applyFont="1" applyFill="1" applyBorder="1" applyAlignment="1">
      <alignment/>
    </xf>
    <xf numFmtId="16" fontId="6" fillId="0" borderId="51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/>
    </xf>
    <xf numFmtId="14" fontId="0" fillId="0" borderId="0" xfId="0" applyNumberFormat="1" applyFill="1" applyAlignment="1">
      <alignment horizontal="center"/>
    </xf>
    <xf numFmtId="4" fontId="22" fillId="0" borderId="18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14" fontId="0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" fontId="25" fillId="0" borderId="15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12" fillId="0" borderId="4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6" fillId="0" borderId="45" xfId="0" applyFont="1" applyFill="1" applyBorder="1" applyAlignment="1">
      <alignment/>
    </xf>
    <xf numFmtId="0" fontId="16" fillId="0" borderId="32" xfId="0" applyFont="1" applyFill="1" applyBorder="1" applyAlignment="1">
      <alignment vertical="top" wrapText="1"/>
    </xf>
    <xf numFmtId="0" fontId="16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49" fontId="10" fillId="0" borderId="16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4" fontId="22" fillId="0" borderId="13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4" fontId="0" fillId="0" borderId="35" xfId="0" applyNumberFormat="1" applyFill="1" applyBorder="1" applyAlignment="1">
      <alignment/>
    </xf>
    <xf numFmtId="0" fontId="15" fillId="0" borderId="52" xfId="0" applyFont="1" applyFill="1" applyBorder="1" applyAlignment="1">
      <alignment/>
    </xf>
    <xf numFmtId="4" fontId="27" fillId="0" borderId="13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7" xfId="0" applyFont="1" applyFill="1" applyBorder="1" applyAlignment="1" quotePrefix="1">
      <alignment horizontal="left"/>
    </xf>
    <xf numFmtId="0" fontId="6" fillId="0" borderId="51" xfId="0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4" fontId="10" fillId="0" borderId="13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6" fontId="5" fillId="0" borderId="3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17" fillId="0" borderId="3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0" fillId="0" borderId="3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" fontId="22" fillId="0" borderId="2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38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" fontId="0" fillId="0" borderId="30" xfId="0" applyNumberFormat="1" applyFont="1" applyFill="1" applyBorder="1" applyAlignment="1">
      <alignment/>
    </xf>
    <xf numFmtId="4" fontId="22" fillId="0" borderId="46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0" fillId="0" borderId="2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4" fontId="22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/>
    </xf>
    <xf numFmtId="0" fontId="5" fillId="0" borderId="16" xfId="0" applyFont="1" applyFill="1" applyBorder="1" applyAlignment="1">
      <alignment vertical="top" wrapText="1"/>
    </xf>
    <xf numFmtId="4" fontId="12" fillId="0" borderId="13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4" fontId="29" fillId="0" borderId="15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4" fontId="29" fillId="0" borderId="31" xfId="0" applyNumberFormat="1" applyFont="1" applyFill="1" applyBorder="1" applyAlignment="1">
      <alignment/>
    </xf>
    <xf numFmtId="4" fontId="29" fillId="0" borderId="18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4" fontId="22" fillId="0" borderId="13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0" fontId="10" fillId="0" borderId="38" xfId="0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22" fillId="0" borderId="3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4" fontId="22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22" fillId="0" borderId="3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49">
      <selection activeCell="J22" sqref="J22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54.57421875" style="0" customWidth="1"/>
    <col min="4" max="4" width="15.28125" style="0" customWidth="1"/>
  </cols>
  <sheetData>
    <row r="1" spans="1:3" s="97" customFormat="1" ht="12.75">
      <c r="A1" s="175" t="s">
        <v>0</v>
      </c>
      <c r="B1" s="175"/>
      <c r="C1" s="97" t="s">
        <v>278</v>
      </c>
    </row>
    <row r="2" spans="1:3" s="97" customFormat="1" ht="20.25">
      <c r="A2" s="176" t="s">
        <v>0</v>
      </c>
      <c r="B2" s="177" t="s">
        <v>0</v>
      </c>
      <c r="C2" s="178" t="s">
        <v>286</v>
      </c>
    </row>
    <row r="3" spans="1:4" s="97" customFormat="1" ht="20.25">
      <c r="A3" s="176"/>
      <c r="B3" s="177"/>
      <c r="C3" s="178" t="s">
        <v>193</v>
      </c>
      <c r="D3" s="233" t="s">
        <v>0</v>
      </c>
    </row>
    <row r="4" spans="1:4" s="97" customFormat="1" ht="13.5" thickBot="1">
      <c r="A4" s="143"/>
      <c r="B4" s="179"/>
      <c r="C4" s="180" t="s">
        <v>241</v>
      </c>
      <c r="D4" s="144" t="s">
        <v>0</v>
      </c>
    </row>
    <row r="5" spans="1:4" s="97" customFormat="1" ht="12.75">
      <c r="A5" s="357" t="s">
        <v>1</v>
      </c>
      <c r="B5" s="357" t="s">
        <v>2</v>
      </c>
      <c r="C5" s="360" t="s">
        <v>3</v>
      </c>
      <c r="D5" s="363" t="s">
        <v>191</v>
      </c>
    </row>
    <row r="6" spans="1:4" s="97" customFormat="1" ht="12.75">
      <c r="A6" s="358"/>
      <c r="B6" s="358"/>
      <c r="C6" s="361"/>
      <c r="D6" s="364"/>
    </row>
    <row r="7" spans="1:4" s="97" customFormat="1" ht="13.5" thickBot="1">
      <c r="A7" s="359"/>
      <c r="B7" s="359"/>
      <c r="C7" s="362"/>
      <c r="D7" s="365"/>
    </row>
    <row r="8" spans="1:4" s="97" customFormat="1" ht="18">
      <c r="A8" s="181"/>
      <c r="B8" s="182">
        <v>1</v>
      </c>
      <c r="C8" s="183" t="s">
        <v>4</v>
      </c>
      <c r="D8" s="154"/>
    </row>
    <row r="9" spans="1:4" s="97" customFormat="1" ht="12.75">
      <c r="A9" s="1"/>
      <c r="B9" s="184"/>
      <c r="C9" s="185"/>
      <c r="D9" s="150"/>
    </row>
    <row r="10" spans="1:4" s="97" customFormat="1" ht="15.75">
      <c r="A10" s="1"/>
      <c r="B10" s="186">
        <v>11</v>
      </c>
      <c r="C10" s="187" t="s">
        <v>5</v>
      </c>
      <c r="D10" s="150"/>
    </row>
    <row r="11" spans="1:4" s="97" customFormat="1" ht="15">
      <c r="A11" s="1"/>
      <c r="B11" s="2">
        <v>1111</v>
      </c>
      <c r="C11" s="3" t="s">
        <v>6</v>
      </c>
      <c r="D11" s="111">
        <v>250</v>
      </c>
    </row>
    <row r="12" spans="1:4" s="97" customFormat="1" ht="15">
      <c r="A12" s="1"/>
      <c r="B12" s="2">
        <v>1111</v>
      </c>
      <c r="C12" s="3" t="s">
        <v>7</v>
      </c>
      <c r="D12" s="111">
        <v>0</v>
      </c>
    </row>
    <row r="13" spans="1:4" s="97" customFormat="1" ht="15">
      <c r="A13" s="1"/>
      <c r="B13" s="2">
        <v>1112</v>
      </c>
      <c r="C13" s="3" t="s">
        <v>8</v>
      </c>
      <c r="D13" s="111">
        <v>10</v>
      </c>
    </row>
    <row r="14" spans="1:4" s="97" customFormat="1" ht="15">
      <c r="A14" s="1"/>
      <c r="B14" s="2">
        <v>1112</v>
      </c>
      <c r="C14" s="3" t="s">
        <v>9</v>
      </c>
      <c r="D14" s="111">
        <v>0</v>
      </c>
    </row>
    <row r="15" spans="1:4" s="97" customFormat="1" ht="15">
      <c r="A15" s="1"/>
      <c r="B15" s="2">
        <v>1113</v>
      </c>
      <c r="C15" s="3" t="s">
        <v>10</v>
      </c>
      <c r="D15" s="111">
        <v>35</v>
      </c>
    </row>
    <row r="16" spans="1:4" s="97" customFormat="1" ht="15">
      <c r="A16" s="1"/>
      <c r="B16" s="2">
        <v>1121</v>
      </c>
      <c r="C16" s="3" t="s">
        <v>11</v>
      </c>
      <c r="D16" s="111">
        <v>300</v>
      </c>
    </row>
    <row r="17" spans="1:4" s="97" customFormat="1" ht="15">
      <c r="A17" s="1"/>
      <c r="B17" s="2">
        <v>1122</v>
      </c>
      <c r="C17" s="3" t="s">
        <v>12</v>
      </c>
      <c r="D17" s="111">
        <v>20</v>
      </c>
    </row>
    <row r="18" spans="1:4" s="97" customFormat="1" ht="15.75" thickBot="1">
      <c r="A18" s="188"/>
      <c r="B18" s="189">
        <v>1211</v>
      </c>
      <c r="C18" s="190" t="s">
        <v>13</v>
      </c>
      <c r="D18" s="112">
        <v>600</v>
      </c>
    </row>
    <row r="19" spans="1:4" s="97" customFormat="1" ht="16.5" thickBot="1">
      <c r="A19" s="191"/>
      <c r="B19" s="192">
        <v>11</v>
      </c>
      <c r="C19" s="193" t="s">
        <v>14</v>
      </c>
      <c r="D19" s="155">
        <f>SUM(D11:D18)</f>
        <v>1215</v>
      </c>
    </row>
    <row r="20" spans="1:4" s="97" customFormat="1" ht="12.75">
      <c r="A20" s="194"/>
      <c r="B20" s="195"/>
      <c r="C20" s="196"/>
      <c r="D20" s="123"/>
    </row>
    <row r="21" spans="1:4" s="97" customFormat="1" ht="15.75">
      <c r="A21" s="1"/>
      <c r="B21" s="186">
        <v>13</v>
      </c>
      <c r="C21" s="197" t="s">
        <v>15</v>
      </c>
      <c r="D21" s="111"/>
    </row>
    <row r="22" spans="1:4" s="97" customFormat="1" ht="15">
      <c r="A22" s="1"/>
      <c r="B22" s="2">
        <v>1334</v>
      </c>
      <c r="C22" s="334" t="s">
        <v>229</v>
      </c>
      <c r="D22" s="111">
        <v>0</v>
      </c>
    </row>
    <row r="23" spans="1:4" s="97" customFormat="1" ht="15">
      <c r="A23" s="1" t="s">
        <v>0</v>
      </c>
      <c r="B23" s="2">
        <v>1337</v>
      </c>
      <c r="C23" s="3" t="s">
        <v>149</v>
      </c>
      <c r="D23" s="111">
        <v>80</v>
      </c>
    </row>
    <row r="24" spans="1:4" s="97" customFormat="1" ht="15">
      <c r="A24" s="1"/>
      <c r="B24" s="2">
        <v>1341</v>
      </c>
      <c r="C24" s="3" t="s">
        <v>16</v>
      </c>
      <c r="D24" s="111">
        <v>4</v>
      </c>
    </row>
    <row r="25" spans="1:4" s="97" customFormat="1" ht="15">
      <c r="A25" s="1"/>
      <c r="B25" s="2">
        <v>1342</v>
      </c>
      <c r="C25" s="3" t="s">
        <v>240</v>
      </c>
      <c r="D25" s="111">
        <v>0</v>
      </c>
    </row>
    <row r="26" spans="1:4" s="97" customFormat="1" ht="15">
      <c r="A26" s="1"/>
      <c r="B26" s="2">
        <v>1343</v>
      </c>
      <c r="C26" s="3" t="s">
        <v>17</v>
      </c>
      <c r="D26" s="111">
        <v>1</v>
      </c>
    </row>
    <row r="27" spans="1:4" s="97" customFormat="1" ht="15">
      <c r="A27" s="1"/>
      <c r="B27" s="2">
        <v>1344</v>
      </c>
      <c r="C27" s="3" t="s">
        <v>18</v>
      </c>
      <c r="D27" s="111">
        <v>0</v>
      </c>
    </row>
    <row r="28" spans="1:4" s="97" customFormat="1" ht="15">
      <c r="A28" s="1"/>
      <c r="B28" s="2">
        <v>1345</v>
      </c>
      <c r="C28" s="3" t="s">
        <v>19</v>
      </c>
      <c r="D28" s="111">
        <v>0</v>
      </c>
    </row>
    <row r="29" spans="1:4" s="97" customFormat="1" ht="15">
      <c r="A29" s="1"/>
      <c r="B29" s="2">
        <v>1347</v>
      </c>
      <c r="C29" s="3" t="s">
        <v>20</v>
      </c>
      <c r="D29" s="111">
        <v>0</v>
      </c>
    </row>
    <row r="30" spans="1:4" s="97" customFormat="1" ht="15">
      <c r="A30" s="198"/>
      <c r="B30" s="199">
        <v>1351</v>
      </c>
      <c r="C30" s="200" t="s">
        <v>21</v>
      </c>
      <c r="D30" s="111">
        <v>7</v>
      </c>
    </row>
    <row r="31" spans="1:4" s="97" customFormat="1" ht="15.75" thickBot="1">
      <c r="A31" s="198"/>
      <c r="B31" s="2">
        <v>1361</v>
      </c>
      <c r="C31" s="3" t="s">
        <v>22</v>
      </c>
      <c r="D31" s="112">
        <v>1</v>
      </c>
    </row>
    <row r="32" spans="1:4" s="97" customFormat="1" ht="16.5" thickBot="1">
      <c r="A32" s="191"/>
      <c r="B32" s="201">
        <v>13</v>
      </c>
      <c r="C32" s="202" t="s">
        <v>23</v>
      </c>
      <c r="D32" s="155">
        <f>SUM(D22:D31)</f>
        <v>93</v>
      </c>
    </row>
    <row r="33" spans="1:4" s="97" customFormat="1" ht="12.75">
      <c r="A33" s="194"/>
      <c r="B33" s="203"/>
      <c r="C33" s="204"/>
      <c r="D33" s="123"/>
    </row>
    <row r="34" spans="1:4" s="97" customFormat="1" ht="15.75">
      <c r="A34" s="1"/>
      <c r="B34" s="186">
        <v>15</v>
      </c>
      <c r="C34" s="197" t="s">
        <v>24</v>
      </c>
      <c r="D34" s="111"/>
    </row>
    <row r="35" spans="1:4" s="97" customFormat="1" ht="15.75" thickBot="1">
      <c r="A35" s="188"/>
      <c r="B35" s="189">
        <v>1511</v>
      </c>
      <c r="C35" s="190" t="s">
        <v>25</v>
      </c>
      <c r="D35" s="112">
        <v>100</v>
      </c>
    </row>
    <row r="36" spans="1:4" s="97" customFormat="1" ht="16.5" thickBot="1">
      <c r="A36" s="191"/>
      <c r="B36" s="205">
        <v>15</v>
      </c>
      <c r="C36" s="206" t="s">
        <v>26</v>
      </c>
      <c r="D36" s="155">
        <f>SUM(D35)</f>
        <v>100</v>
      </c>
    </row>
    <row r="37" spans="1:4" s="97" customFormat="1" ht="13.5" thickBot="1">
      <c r="A37" s="198"/>
      <c r="B37" s="207"/>
      <c r="C37" s="208"/>
      <c r="D37" s="165"/>
    </row>
    <row r="38" spans="1:4" s="97" customFormat="1" ht="16.5" thickBot="1">
      <c r="A38" s="191"/>
      <c r="B38" s="209">
        <v>1</v>
      </c>
      <c r="C38" s="267" t="s">
        <v>27</v>
      </c>
      <c r="D38" s="266">
        <f>D19+D32+D36</f>
        <v>1408</v>
      </c>
    </row>
    <row r="39" spans="1:4" s="97" customFormat="1" ht="12.75">
      <c r="A39" s="194"/>
      <c r="B39" s="203"/>
      <c r="C39" s="196"/>
      <c r="D39" s="123"/>
    </row>
    <row r="40" spans="1:4" s="97" customFormat="1" ht="18">
      <c r="A40" s="1"/>
      <c r="B40" s="211">
        <v>2</v>
      </c>
      <c r="C40" s="212" t="s">
        <v>28</v>
      </c>
      <c r="D40" s="111"/>
    </row>
    <row r="41" spans="1:4" s="97" customFormat="1" ht="12.75">
      <c r="A41" s="1"/>
      <c r="B41" s="184"/>
      <c r="C41" s="213"/>
      <c r="D41" s="111"/>
    </row>
    <row r="42" spans="1:4" s="97" customFormat="1" ht="15.75">
      <c r="A42" s="1"/>
      <c r="B42" s="214">
        <v>21</v>
      </c>
      <c r="C42" s="215" t="s">
        <v>29</v>
      </c>
      <c r="D42" s="111"/>
    </row>
    <row r="43" spans="1:4" s="97" customFormat="1" ht="12.75">
      <c r="A43" s="1"/>
      <c r="B43" s="216">
        <v>2111</v>
      </c>
      <c r="C43" s="217" t="s">
        <v>30</v>
      </c>
      <c r="D43" s="111"/>
    </row>
    <row r="44" spans="1:4" s="97" customFormat="1" ht="14.25">
      <c r="A44" s="239">
        <v>2141</v>
      </c>
      <c r="B44" s="240">
        <v>2111</v>
      </c>
      <c r="C44" s="219" t="s">
        <v>230</v>
      </c>
      <c r="D44" s="111">
        <v>0</v>
      </c>
    </row>
    <row r="45" spans="1:4" s="97" customFormat="1" ht="14.25">
      <c r="A45" s="239">
        <v>1019</v>
      </c>
      <c r="B45" s="240">
        <v>2131</v>
      </c>
      <c r="C45" s="219" t="s">
        <v>279</v>
      </c>
      <c r="D45" s="111">
        <v>0.3</v>
      </c>
    </row>
    <row r="46" spans="1:4" s="97" customFormat="1" ht="14.25">
      <c r="A46" s="239">
        <v>2141</v>
      </c>
      <c r="B46" s="240">
        <v>2132</v>
      </c>
      <c r="C46" s="219" t="s">
        <v>280</v>
      </c>
      <c r="D46" s="111">
        <v>12</v>
      </c>
    </row>
    <row r="47" spans="1:4" s="97" customFormat="1" ht="14.25">
      <c r="A47" s="239">
        <v>3722</v>
      </c>
      <c r="B47" s="240">
        <v>2111</v>
      </c>
      <c r="C47" s="219" t="s">
        <v>281</v>
      </c>
      <c r="D47" s="111">
        <v>5</v>
      </c>
    </row>
    <row r="48" spans="1:4" s="97" customFormat="1" ht="14.25">
      <c r="A48" s="239">
        <v>4379</v>
      </c>
      <c r="B48" s="240">
        <v>2111</v>
      </c>
      <c r="C48" s="219" t="s">
        <v>282</v>
      </c>
      <c r="D48" s="111">
        <v>90</v>
      </c>
    </row>
    <row r="49" spans="1:4" s="97" customFormat="1" ht="14.25">
      <c r="A49" s="239">
        <v>5512</v>
      </c>
      <c r="B49" s="240">
        <v>2111</v>
      </c>
      <c r="C49" s="219" t="s">
        <v>283</v>
      </c>
      <c r="D49" s="111">
        <v>2</v>
      </c>
    </row>
    <row r="50" spans="1:4" s="97" customFormat="1" ht="14.25">
      <c r="A50" s="239">
        <v>3725</v>
      </c>
      <c r="B50" s="240">
        <v>2324</v>
      </c>
      <c r="C50" s="219" t="s">
        <v>231</v>
      </c>
      <c r="D50" s="111">
        <v>0</v>
      </c>
    </row>
    <row r="51" spans="1:4" s="97" customFormat="1" ht="14.25">
      <c r="A51" s="239">
        <v>6171</v>
      </c>
      <c r="B51" s="240">
        <v>2111</v>
      </c>
      <c r="C51" s="219" t="s">
        <v>232</v>
      </c>
      <c r="D51" s="111">
        <v>5</v>
      </c>
    </row>
    <row r="52" spans="1:4" s="97" customFormat="1" ht="15" thickBot="1">
      <c r="A52" s="239">
        <v>6310</v>
      </c>
      <c r="B52" s="240">
        <v>2141</v>
      </c>
      <c r="C52" s="219" t="s">
        <v>233</v>
      </c>
      <c r="D52" s="111">
        <v>5</v>
      </c>
    </row>
    <row r="53" spans="1:4" s="97" customFormat="1" ht="16.5" thickBot="1">
      <c r="A53" s="191"/>
      <c r="B53" s="201">
        <v>21</v>
      </c>
      <c r="C53" s="220" t="s">
        <v>31</v>
      </c>
      <c r="D53" s="155">
        <f>SUM(D44:D52)</f>
        <v>119.3</v>
      </c>
    </row>
    <row r="54" spans="1:4" s="97" customFormat="1" ht="15.75" thickBot="1">
      <c r="A54" s="221"/>
      <c r="B54" s="207"/>
      <c r="C54" s="208"/>
      <c r="D54" s="165"/>
    </row>
    <row r="55" spans="1:4" s="97" customFormat="1" ht="16.5" thickBot="1">
      <c r="A55" s="79"/>
      <c r="B55" s="269">
        <v>2</v>
      </c>
      <c r="C55" s="268" t="s">
        <v>32</v>
      </c>
      <c r="D55" s="116">
        <f>D53</f>
        <v>119.3</v>
      </c>
    </row>
    <row r="56" spans="1:4" s="97" customFormat="1" ht="15">
      <c r="A56" s="222"/>
      <c r="B56" s="223"/>
      <c r="C56" s="224"/>
      <c r="D56" s="123"/>
    </row>
    <row r="57" spans="1:4" s="97" customFormat="1" ht="18">
      <c r="A57" s="218"/>
      <c r="B57" s="211"/>
      <c r="C57" s="212"/>
      <c r="D57" s="111"/>
    </row>
    <row r="58" spans="1:4" s="97" customFormat="1" ht="15.75" thickBot="1">
      <c r="A58" s="218"/>
      <c r="B58" s="2"/>
      <c r="C58" s="225"/>
      <c r="D58" s="111"/>
    </row>
    <row r="59" spans="1:4" s="97" customFormat="1" ht="16.5" thickBot="1">
      <c r="A59" s="270"/>
      <c r="B59" s="272"/>
      <c r="C59" s="273"/>
      <c r="D59" s="271"/>
    </row>
    <row r="60" spans="1:4" s="97" customFormat="1" ht="15.75" thickBot="1">
      <c r="A60" s="25"/>
      <c r="B60" s="226"/>
      <c r="C60" s="227"/>
      <c r="D60" s="165"/>
    </row>
    <row r="61" spans="1:4" s="97" customFormat="1" ht="16.5" thickBot="1">
      <c r="A61" s="15" t="s">
        <v>33</v>
      </c>
      <c r="B61" s="228"/>
      <c r="C61" s="210" t="s">
        <v>34</v>
      </c>
      <c r="D61" s="113">
        <f>D38+D55+D59</f>
        <v>1527.3</v>
      </c>
    </row>
    <row r="62" spans="1:4" s="97" customFormat="1" ht="18">
      <c r="A62" s="9"/>
      <c r="B62" s="211">
        <v>4</v>
      </c>
      <c r="C62" s="212" t="s">
        <v>35</v>
      </c>
      <c r="D62" s="123"/>
    </row>
    <row r="63" spans="1:4" s="97" customFormat="1" ht="14.25">
      <c r="A63" s="242"/>
      <c r="B63" s="240">
        <v>4112</v>
      </c>
      <c r="C63" s="219" t="s">
        <v>150</v>
      </c>
      <c r="D63" s="243">
        <v>54.4</v>
      </c>
    </row>
    <row r="64" spans="1:4" s="97" customFormat="1" ht="14.25">
      <c r="A64" s="242"/>
      <c r="B64" s="240">
        <v>4216</v>
      </c>
      <c r="C64" s="219" t="s">
        <v>234</v>
      </c>
      <c r="D64" s="243">
        <v>0</v>
      </c>
    </row>
    <row r="65" spans="1:4" s="97" customFormat="1" ht="14.25">
      <c r="A65" s="242"/>
      <c r="B65" s="240">
        <v>4121</v>
      </c>
      <c r="C65" s="219" t="s">
        <v>235</v>
      </c>
      <c r="D65" s="243">
        <v>0</v>
      </c>
    </row>
    <row r="66" spans="1:4" s="97" customFormat="1" ht="15" thickBot="1">
      <c r="A66" s="245" t="s">
        <v>36</v>
      </c>
      <c r="B66" s="244"/>
      <c r="C66" s="246" t="s">
        <v>37</v>
      </c>
      <c r="D66" s="241"/>
    </row>
    <row r="67" spans="1:4" s="97" customFormat="1" ht="16.5" thickBot="1">
      <c r="A67" s="270"/>
      <c r="B67" s="274">
        <v>4</v>
      </c>
      <c r="C67" s="267" t="s">
        <v>38</v>
      </c>
      <c r="D67" s="113">
        <f>SUM(D63:D66)</f>
        <v>54.4</v>
      </c>
    </row>
    <row r="68" spans="1:4" s="97" customFormat="1" ht="15.75" thickBot="1">
      <c r="A68" s="221"/>
      <c r="B68" s="226"/>
      <c r="C68" s="229"/>
      <c r="D68" s="165"/>
    </row>
    <row r="69" spans="1:4" s="97" customFormat="1" ht="16.5" thickBot="1">
      <c r="A69" s="54" t="s">
        <v>39</v>
      </c>
      <c r="B69" s="230"/>
      <c r="C69" s="210" t="s">
        <v>40</v>
      </c>
      <c r="D69" s="275">
        <v>1254.82</v>
      </c>
    </row>
    <row r="70" spans="1:4" s="97" customFormat="1" ht="16.5" thickBot="1">
      <c r="A70" s="21" t="s">
        <v>36</v>
      </c>
      <c r="B70" s="231"/>
      <c r="C70" s="232" t="s">
        <v>37</v>
      </c>
      <c r="D70" s="276"/>
    </row>
    <row r="71" spans="1:4" s="97" customFormat="1" ht="16.5" thickBot="1">
      <c r="A71" s="15"/>
      <c r="B71" s="209"/>
      <c r="C71" s="210" t="s">
        <v>41</v>
      </c>
      <c r="D71" s="275">
        <f>D69-D70</f>
        <v>1254.82</v>
      </c>
    </row>
    <row r="72" s="97" customFormat="1" ht="12.75"/>
    <row r="73" s="97" customFormat="1" ht="12.75"/>
    <row r="74" spans="2:3" s="97" customFormat="1" ht="12.75">
      <c r="B74" s="174"/>
      <c r="C74" s="97" t="s">
        <v>0</v>
      </c>
    </row>
    <row r="75" s="97" customFormat="1" ht="12.75"/>
    <row r="76" s="97" customFormat="1" ht="12.75"/>
    <row r="77" s="97" customFormat="1" ht="12.75"/>
    <row r="78" s="97" customFormat="1" ht="12.75"/>
    <row r="79" s="97" customFormat="1" ht="12.75"/>
    <row r="80" s="97" customFormat="1" ht="12.75"/>
    <row r="81" s="97" customFormat="1" ht="12.75"/>
    <row r="82" s="97" customFormat="1" ht="12.75"/>
    <row r="83" s="97" customFormat="1" ht="12.75"/>
    <row r="84" s="97" customFormat="1" ht="12.75"/>
    <row r="85" s="97" customFormat="1" ht="12.75"/>
    <row r="86" s="97" customFormat="1" ht="12.75"/>
    <row r="87" s="97" customFormat="1" ht="12.75"/>
    <row r="88" s="97" customFormat="1" ht="12.75"/>
    <row r="89" s="97" customFormat="1" ht="12.75"/>
    <row r="90" s="97" customFormat="1" ht="12.75"/>
    <row r="91" s="97" customFormat="1" ht="12.75"/>
    <row r="92" s="97" customFormat="1" ht="12.75"/>
    <row r="93" s="97" customFormat="1" ht="12.75"/>
    <row r="94" s="97" customFormat="1" ht="12.75"/>
  </sheetData>
  <sheetProtection/>
  <mergeCells count="4">
    <mergeCell ref="A5:A7"/>
    <mergeCell ref="B5:B7"/>
    <mergeCell ref="C5:C7"/>
    <mergeCell ref="D5:D7"/>
  </mergeCells>
  <printOptions headings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&amp;L
&amp;D&amp;T&amp;C&amp;F&amp;R
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6"/>
  <sheetViews>
    <sheetView tabSelected="1" zoomScalePageLayoutView="0" workbookViewId="0" topLeftCell="A305">
      <selection activeCell="E327" sqref="E327"/>
    </sheetView>
  </sheetViews>
  <sheetFormatPr defaultColWidth="9.140625" defaultRowHeight="12.75"/>
  <cols>
    <col min="1" max="1" width="6.8515625" style="97" customWidth="1"/>
    <col min="2" max="2" width="8.28125" style="97" customWidth="1"/>
    <col min="3" max="3" width="6.140625" style="97" customWidth="1"/>
    <col min="4" max="4" width="50.00390625" style="97" customWidth="1"/>
    <col min="5" max="5" width="12.7109375" style="97" customWidth="1"/>
    <col min="6" max="29" width="9.140625" style="97" customWidth="1"/>
  </cols>
  <sheetData>
    <row r="1" spans="1:5" ht="15.75">
      <c r="A1" s="137" t="s">
        <v>194</v>
      </c>
      <c r="B1" s="138" t="s">
        <v>247</v>
      </c>
      <c r="C1" s="139"/>
      <c r="D1" s="140" t="s">
        <v>285</v>
      </c>
      <c r="E1" s="296" t="s">
        <v>0</v>
      </c>
    </row>
    <row r="2" spans="1:5" ht="18">
      <c r="A2" s="137"/>
      <c r="B2" s="141"/>
      <c r="C2" s="139"/>
      <c r="D2" s="142" t="s">
        <v>192</v>
      </c>
      <c r="E2" s="238" t="s">
        <v>0</v>
      </c>
    </row>
    <row r="3" spans="1:5" ht="13.5" thickBot="1">
      <c r="A3" s="89"/>
      <c r="B3" s="143"/>
      <c r="C3" s="143"/>
      <c r="D3" s="180"/>
      <c r="E3" s="175" t="s">
        <v>0</v>
      </c>
    </row>
    <row r="4" spans="1:5" ht="12.75" customHeight="1">
      <c r="A4" s="119" t="s">
        <v>1</v>
      </c>
      <c r="B4" s="145" t="s">
        <v>2</v>
      </c>
      <c r="C4" s="146" t="s">
        <v>42</v>
      </c>
      <c r="D4" s="147" t="s">
        <v>3</v>
      </c>
      <c r="E4" s="366" t="s">
        <v>190</v>
      </c>
    </row>
    <row r="5" spans="1:5" ht="12.75">
      <c r="A5" s="25"/>
      <c r="B5" s="75"/>
      <c r="C5" s="148" t="s">
        <v>43</v>
      </c>
      <c r="D5" s="149"/>
      <c r="E5" s="367"/>
    </row>
    <row r="6" spans="1:5" ht="13.5" thickBot="1">
      <c r="A6" s="151"/>
      <c r="B6" s="152"/>
      <c r="C6" s="151"/>
      <c r="D6" s="153"/>
      <c r="E6" s="368"/>
    </row>
    <row r="7" spans="1:5" ht="12.75">
      <c r="A7" s="17"/>
      <c r="B7" s="18"/>
      <c r="C7" s="19"/>
      <c r="D7" s="20"/>
      <c r="E7" s="154"/>
    </row>
    <row r="8" spans="1:5" ht="16.5" thickBot="1">
      <c r="A8" s="11">
        <v>2</v>
      </c>
      <c r="B8" s="330"/>
      <c r="C8" s="11"/>
      <c r="D8" s="331" t="s">
        <v>203</v>
      </c>
      <c r="E8" s="150"/>
    </row>
    <row r="9" spans="1:5" ht="13.5" thickBot="1">
      <c r="A9" s="15">
        <v>2141</v>
      </c>
      <c r="B9" s="45">
        <v>5011</v>
      </c>
      <c r="C9" s="46"/>
      <c r="D9" s="332" t="s">
        <v>195</v>
      </c>
      <c r="E9" s="112">
        <v>0</v>
      </c>
    </row>
    <row r="10" spans="1:5" ht="13.5" thickBot="1">
      <c r="A10" s="15"/>
      <c r="B10" s="45">
        <v>5031</v>
      </c>
      <c r="C10" s="46"/>
      <c r="D10" s="332" t="s">
        <v>196</v>
      </c>
      <c r="E10" s="112">
        <v>0</v>
      </c>
    </row>
    <row r="11" spans="1:5" ht="13.5" thickBot="1">
      <c r="A11" s="15"/>
      <c r="B11" s="45">
        <v>5032</v>
      </c>
      <c r="C11" s="46"/>
      <c r="D11" s="332" t="s">
        <v>197</v>
      </c>
      <c r="E11" s="112">
        <v>0</v>
      </c>
    </row>
    <row r="12" spans="1:5" ht="13.5" thickBot="1">
      <c r="A12" s="15"/>
      <c r="B12" s="45">
        <v>5131</v>
      </c>
      <c r="C12" s="46"/>
      <c r="D12" s="332" t="s">
        <v>198</v>
      </c>
      <c r="E12" s="112">
        <v>0</v>
      </c>
    </row>
    <row r="13" spans="1:5" ht="13.5" thickBot="1">
      <c r="A13" s="15"/>
      <c r="B13" s="45">
        <v>5137</v>
      </c>
      <c r="C13" s="46"/>
      <c r="D13" s="332" t="s">
        <v>199</v>
      </c>
      <c r="E13" s="112">
        <v>0</v>
      </c>
    </row>
    <row r="14" spans="1:5" ht="13.5" thickBot="1">
      <c r="A14" s="21"/>
      <c r="B14" s="75">
        <v>5139</v>
      </c>
      <c r="C14" s="25"/>
      <c r="D14" s="28" t="s">
        <v>200</v>
      </c>
      <c r="E14" s="112">
        <v>5</v>
      </c>
    </row>
    <row r="15" spans="1:5" ht="13.5" thickBot="1">
      <c r="A15" s="15"/>
      <c r="B15" s="45">
        <v>5151</v>
      </c>
      <c r="C15" s="46"/>
      <c r="D15" s="322" t="s">
        <v>201</v>
      </c>
      <c r="E15" s="156">
        <v>0</v>
      </c>
    </row>
    <row r="16" spans="1:5" ht="13.5" thickBot="1">
      <c r="A16" s="15"/>
      <c r="B16" s="45">
        <v>5153</v>
      </c>
      <c r="C16" s="46"/>
      <c r="D16" s="322" t="s">
        <v>202</v>
      </c>
      <c r="E16" s="156">
        <v>0</v>
      </c>
    </row>
    <row r="17" spans="1:5" ht="13.5" thickBot="1">
      <c r="A17" s="15"/>
      <c r="B17" s="45">
        <v>5154</v>
      </c>
      <c r="C17" s="46"/>
      <c r="D17" s="322" t="s">
        <v>204</v>
      </c>
      <c r="E17" s="156">
        <v>0</v>
      </c>
    </row>
    <row r="18" spans="1:5" ht="13.5" thickBot="1">
      <c r="A18" s="15"/>
      <c r="B18" s="45">
        <v>5155</v>
      </c>
      <c r="C18" s="46"/>
      <c r="D18" s="322" t="s">
        <v>205</v>
      </c>
      <c r="E18" s="156">
        <v>0</v>
      </c>
    </row>
    <row r="19" spans="1:5" ht="13.5" thickBot="1">
      <c r="A19" s="119"/>
      <c r="B19" s="109">
        <v>5169</v>
      </c>
      <c r="C19" s="120"/>
      <c r="D19" s="121" t="s">
        <v>206</v>
      </c>
      <c r="E19" s="159">
        <v>0</v>
      </c>
    </row>
    <row r="20" spans="1:29" s="329" customFormat="1" ht="13.5" thickBot="1">
      <c r="A20" s="15"/>
      <c r="B20" s="45">
        <v>5171</v>
      </c>
      <c r="C20" s="46"/>
      <c r="D20" s="322" t="s">
        <v>207</v>
      </c>
      <c r="E20" s="156">
        <v>10</v>
      </c>
      <c r="F20" s="174"/>
      <c r="G20" s="174"/>
      <c r="H20" s="174"/>
      <c r="I20" s="174"/>
      <c r="J20" s="174"/>
      <c r="K20" s="174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</row>
    <row r="21" spans="1:5" ht="13.5" thickBot="1">
      <c r="A21" s="15"/>
      <c r="B21" s="45" t="s">
        <v>0</v>
      </c>
      <c r="C21" s="46"/>
      <c r="D21" s="322" t="s">
        <v>0</v>
      </c>
      <c r="E21" s="156" t="s">
        <v>0</v>
      </c>
    </row>
    <row r="22" spans="1:5" ht="13.5" thickBot="1">
      <c r="A22" s="21"/>
      <c r="B22" s="75"/>
      <c r="C22" s="25"/>
      <c r="D22" s="28"/>
      <c r="E22" s="165"/>
    </row>
    <row r="23" spans="1:5" ht="13.5" thickBot="1">
      <c r="A23" s="15">
        <v>21</v>
      </c>
      <c r="B23" s="16"/>
      <c r="C23" s="15" t="s">
        <v>0</v>
      </c>
      <c r="D23" s="283" t="s">
        <v>44</v>
      </c>
      <c r="E23" s="323">
        <f>SUM(E9:E22)</f>
        <v>15</v>
      </c>
    </row>
    <row r="24" spans="1:29" s="96" customFormat="1" ht="12.75">
      <c r="A24" s="17">
        <v>2212</v>
      </c>
      <c r="B24" s="18">
        <v>5169</v>
      </c>
      <c r="C24" s="19" t="s">
        <v>0</v>
      </c>
      <c r="D24" s="20" t="s">
        <v>246</v>
      </c>
      <c r="E24" s="123">
        <v>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1:5" ht="16.5" customHeight="1">
      <c r="A25" s="11" t="s">
        <v>0</v>
      </c>
      <c r="B25" s="12">
        <v>5171</v>
      </c>
      <c r="C25" s="13"/>
      <c r="D25" s="22" t="s">
        <v>0</v>
      </c>
      <c r="E25" s="336">
        <v>20</v>
      </c>
    </row>
    <row r="26" spans="1:5" ht="14.25" customHeight="1" thickBot="1">
      <c r="A26" s="11">
        <v>2219</v>
      </c>
      <c r="B26" s="12">
        <v>6121</v>
      </c>
      <c r="C26" s="13"/>
      <c r="D26" s="23" t="s">
        <v>248</v>
      </c>
      <c r="E26" s="335">
        <v>600</v>
      </c>
    </row>
    <row r="27" spans="1:5" ht="13.5" hidden="1" thickBot="1">
      <c r="A27" s="21" t="s">
        <v>0</v>
      </c>
      <c r="B27" s="75"/>
      <c r="C27" s="25"/>
      <c r="D27" s="312" t="s">
        <v>0</v>
      </c>
      <c r="E27" s="313" t="s">
        <v>0</v>
      </c>
    </row>
    <row r="28" spans="1:5" ht="13.5" thickBot="1">
      <c r="A28" s="119">
        <v>2221</v>
      </c>
      <c r="B28" s="109">
        <v>5193</v>
      </c>
      <c r="C28" s="120"/>
      <c r="D28" s="316" t="s">
        <v>208</v>
      </c>
      <c r="E28" s="318">
        <v>0</v>
      </c>
    </row>
    <row r="29" spans="1:6" ht="13.5" thickBot="1">
      <c r="A29" s="15">
        <v>22</v>
      </c>
      <c r="B29" s="42"/>
      <c r="C29" s="71"/>
      <c r="D29" s="317" t="s">
        <v>46</v>
      </c>
      <c r="E29" s="319">
        <f>SUM(E24:E28)</f>
        <v>620</v>
      </c>
      <c r="F29" s="315"/>
    </row>
    <row r="30" spans="1:5" ht="13.5" thickBot="1">
      <c r="A30" s="103">
        <v>2321</v>
      </c>
      <c r="B30" s="263">
        <v>6121</v>
      </c>
      <c r="C30" s="104"/>
      <c r="D30" s="304" t="s">
        <v>249</v>
      </c>
      <c r="E30" s="314">
        <v>300</v>
      </c>
    </row>
    <row r="31" spans="1:5" ht="13.5" thickBot="1">
      <c r="A31" s="15">
        <v>2310</v>
      </c>
      <c r="B31" s="45">
        <v>5139</v>
      </c>
      <c r="C31" s="46"/>
      <c r="D31" s="340" t="s">
        <v>213</v>
      </c>
      <c r="E31" s="341">
        <v>0.52</v>
      </c>
    </row>
    <row r="32" spans="1:5" ht="13.5" thickBot="1">
      <c r="A32" s="15">
        <v>23</v>
      </c>
      <c r="B32" s="45"/>
      <c r="C32" s="46"/>
      <c r="D32" s="342" t="s">
        <v>44</v>
      </c>
      <c r="E32" s="343">
        <v>300.52</v>
      </c>
    </row>
    <row r="33" spans="1:29" s="345" customFormat="1" ht="13.5" thickBot="1">
      <c r="A33" s="103">
        <v>2333</v>
      </c>
      <c r="B33" s="263">
        <v>6121</v>
      </c>
      <c r="C33" s="104"/>
      <c r="D33" s="304" t="s">
        <v>243</v>
      </c>
      <c r="E33" s="341">
        <v>5</v>
      </c>
      <c r="F33" s="174"/>
      <c r="G33" s="174"/>
      <c r="H33" s="174"/>
      <c r="I33" s="174"/>
      <c r="J33" s="174"/>
      <c r="K33" s="17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</row>
    <row r="34" spans="1:5" ht="13.5" thickBot="1">
      <c r="A34" s="15"/>
      <c r="B34" s="45"/>
      <c r="C34" s="46"/>
      <c r="D34" s="342" t="s">
        <v>44</v>
      </c>
      <c r="E34" s="343">
        <v>5</v>
      </c>
    </row>
    <row r="35" spans="1:5" ht="18.75" customHeight="1" thickBot="1">
      <c r="A35" s="21">
        <v>31</v>
      </c>
      <c r="B35" s="75"/>
      <c r="C35" s="25"/>
      <c r="D35" s="320" t="s">
        <v>47</v>
      </c>
      <c r="E35" s="313"/>
    </row>
    <row r="36" spans="1:5" ht="18" customHeight="1">
      <c r="A36" s="119">
        <v>3111</v>
      </c>
      <c r="B36" s="109">
        <v>5191</v>
      </c>
      <c r="C36" s="120"/>
      <c r="D36" s="121" t="s">
        <v>250</v>
      </c>
      <c r="E36" s="159">
        <v>2</v>
      </c>
    </row>
    <row r="37" spans="1:5" ht="18" customHeight="1">
      <c r="A37" s="11"/>
      <c r="B37" s="12">
        <v>6121</v>
      </c>
      <c r="C37" s="13"/>
      <c r="D37" s="14" t="s">
        <v>211</v>
      </c>
      <c r="E37" s="335">
        <v>0</v>
      </c>
    </row>
    <row r="38" spans="1:5" ht="13.5" thickBot="1">
      <c r="A38" s="91">
        <v>3113</v>
      </c>
      <c r="B38" s="101">
        <v>5321</v>
      </c>
      <c r="C38" s="82"/>
      <c r="D38" s="122" t="s">
        <v>209</v>
      </c>
      <c r="E38" s="337">
        <v>0</v>
      </c>
    </row>
    <row r="39" spans="1:5" ht="13.5" thickBot="1">
      <c r="A39" s="103"/>
      <c r="B39" s="263">
        <v>5191</v>
      </c>
      <c r="C39" s="104"/>
      <c r="D39" s="304" t="s">
        <v>251</v>
      </c>
      <c r="E39" s="264">
        <v>30</v>
      </c>
    </row>
    <row r="40" spans="1:5" ht="13.5" hidden="1" thickBot="1">
      <c r="A40" s="103"/>
      <c r="B40" s="263"/>
      <c r="C40" s="104"/>
      <c r="D40" s="304"/>
      <c r="E40" s="264"/>
    </row>
    <row r="41" spans="1:5" ht="13.5" hidden="1" thickBot="1">
      <c r="A41" s="103"/>
      <c r="B41" s="263"/>
      <c r="C41" s="104"/>
      <c r="D41" s="304"/>
      <c r="E41" s="264"/>
    </row>
    <row r="42" spans="1:5" ht="15.75" thickBot="1">
      <c r="A42" s="15">
        <v>31</v>
      </c>
      <c r="B42" s="16"/>
      <c r="C42" s="15" t="s">
        <v>0</v>
      </c>
      <c r="D42" s="283" t="s">
        <v>44</v>
      </c>
      <c r="E42" s="277">
        <f>SUM(E36:E41)</f>
        <v>32</v>
      </c>
    </row>
    <row r="43" spans="1:5" ht="12.75">
      <c r="A43" s="43">
        <v>3314</v>
      </c>
      <c r="B43" s="25">
        <v>5021</v>
      </c>
      <c r="C43" s="26"/>
      <c r="D43" s="305" t="s">
        <v>244</v>
      </c>
      <c r="E43" s="123">
        <v>5</v>
      </c>
    </row>
    <row r="44" spans="1:5" ht="14.25" customHeight="1" thickBot="1">
      <c r="A44" s="24"/>
      <c r="B44" s="13">
        <v>5136</v>
      </c>
      <c r="C44" s="27"/>
      <c r="D44" s="28" t="s">
        <v>210</v>
      </c>
      <c r="E44" s="112">
        <v>1</v>
      </c>
    </row>
    <row r="45" spans="1:5" ht="15.75" hidden="1" thickBot="1">
      <c r="A45" s="15">
        <v>3341</v>
      </c>
      <c r="B45" s="45">
        <v>5171</v>
      </c>
      <c r="C45" s="15" t="s">
        <v>0</v>
      </c>
      <c r="D45" s="321" t="s">
        <v>212</v>
      </c>
      <c r="E45" s="118">
        <v>10</v>
      </c>
    </row>
    <row r="46" spans="1:5" ht="15" thickBot="1">
      <c r="A46" s="15"/>
      <c r="B46" s="45">
        <v>5339</v>
      </c>
      <c r="C46" s="15"/>
      <c r="D46" s="322" t="s">
        <v>252</v>
      </c>
      <c r="E46" s="327">
        <v>1</v>
      </c>
    </row>
    <row r="47" spans="1:5" ht="13.5" thickBot="1">
      <c r="A47" s="15"/>
      <c r="B47" s="45"/>
      <c r="C47" s="15"/>
      <c r="D47" s="47" t="s">
        <v>44</v>
      </c>
      <c r="E47" s="284">
        <v>7</v>
      </c>
    </row>
    <row r="48" spans="1:5" ht="16.5" thickBot="1">
      <c r="A48" s="15">
        <v>3341</v>
      </c>
      <c r="B48" s="45">
        <v>5171</v>
      </c>
      <c r="C48" s="29" t="s">
        <v>0</v>
      </c>
      <c r="D48" s="47" t="s">
        <v>212</v>
      </c>
      <c r="E48" s="284">
        <v>20</v>
      </c>
    </row>
    <row r="49" spans="1:5" ht="12.75">
      <c r="A49" s="17">
        <v>3399</v>
      </c>
      <c r="B49" s="18">
        <v>5492</v>
      </c>
      <c r="C49" s="17"/>
      <c r="D49" s="20" t="s">
        <v>253</v>
      </c>
      <c r="E49" s="123">
        <v>2</v>
      </c>
    </row>
    <row r="50" spans="1:5" ht="12.75">
      <c r="A50" s="5" t="s">
        <v>0</v>
      </c>
      <c r="B50" s="8">
        <v>5139</v>
      </c>
      <c r="C50" s="9"/>
      <c r="D50" s="10" t="s">
        <v>213</v>
      </c>
      <c r="E50" s="111">
        <v>1</v>
      </c>
    </row>
    <row r="51" spans="1:5" ht="12.75">
      <c r="A51" s="5" t="s">
        <v>0</v>
      </c>
      <c r="B51" s="8">
        <v>5169</v>
      </c>
      <c r="C51" s="32"/>
      <c r="D51" s="10" t="s">
        <v>214</v>
      </c>
      <c r="E51" s="111">
        <v>1</v>
      </c>
    </row>
    <row r="52" spans="1:5" ht="12.75">
      <c r="A52" s="33"/>
      <c r="B52" s="34">
        <v>5175</v>
      </c>
      <c r="C52" s="33" t="s">
        <v>0</v>
      </c>
      <c r="D52" s="22" t="s">
        <v>215</v>
      </c>
      <c r="E52" s="111">
        <v>5</v>
      </c>
    </row>
    <row r="53" spans="1:5" ht="12.75">
      <c r="A53" s="33"/>
      <c r="B53" s="34">
        <v>5194</v>
      </c>
      <c r="C53" s="33"/>
      <c r="D53" s="22" t="s">
        <v>216</v>
      </c>
      <c r="E53" s="111">
        <v>5</v>
      </c>
    </row>
    <row r="54" spans="1:5" ht="12.75">
      <c r="A54" s="33">
        <v>33</v>
      </c>
      <c r="B54" s="34"/>
      <c r="C54" s="33"/>
      <c r="D54" s="324" t="s">
        <v>46</v>
      </c>
      <c r="E54" s="325">
        <v>14</v>
      </c>
    </row>
    <row r="55" spans="1:5" ht="12.75">
      <c r="A55" s="33">
        <v>3419</v>
      </c>
      <c r="B55" s="34">
        <v>5222</v>
      </c>
      <c r="C55" s="33" t="s">
        <v>0</v>
      </c>
      <c r="D55" s="22" t="s">
        <v>217</v>
      </c>
      <c r="E55" s="111">
        <v>20</v>
      </c>
    </row>
    <row r="56" spans="1:5" ht="12.75">
      <c r="A56" s="33">
        <v>34</v>
      </c>
      <c r="B56" s="34" t="s">
        <v>0</v>
      </c>
      <c r="C56" s="33"/>
      <c r="D56" s="324" t="s">
        <v>46</v>
      </c>
      <c r="E56" s="325">
        <v>20</v>
      </c>
    </row>
    <row r="57" spans="1:5" ht="12.75">
      <c r="A57" s="33">
        <v>3326</v>
      </c>
      <c r="B57" s="34"/>
      <c r="C57" s="33"/>
      <c r="D57" s="324" t="s">
        <v>254</v>
      </c>
      <c r="E57" s="111"/>
    </row>
    <row r="58" spans="1:5" ht="12.75">
      <c r="A58" s="33"/>
      <c r="B58" s="34">
        <v>5021</v>
      </c>
      <c r="C58" s="33"/>
      <c r="D58" s="22" t="s">
        <v>236</v>
      </c>
      <c r="E58" s="111">
        <v>2</v>
      </c>
    </row>
    <row r="59" spans="1:5" ht="12.75">
      <c r="A59" s="5" t="s">
        <v>0</v>
      </c>
      <c r="B59" s="35">
        <v>5151</v>
      </c>
      <c r="C59" s="5"/>
      <c r="D59" s="10" t="s">
        <v>218</v>
      </c>
      <c r="E59" s="111">
        <v>0</v>
      </c>
    </row>
    <row r="60" spans="1:5" ht="12.75">
      <c r="A60" s="5" t="s">
        <v>0</v>
      </c>
      <c r="B60" s="8">
        <v>5171</v>
      </c>
      <c r="C60" s="9" t="s">
        <v>0</v>
      </c>
      <c r="D60" s="36" t="s">
        <v>207</v>
      </c>
      <c r="E60" s="111">
        <v>30</v>
      </c>
    </row>
    <row r="61" spans="1:29" s="96" customFormat="1" ht="12.75">
      <c r="A61" s="5" t="s">
        <v>0</v>
      </c>
      <c r="B61" s="8"/>
      <c r="C61" s="9"/>
      <c r="D61" s="353" t="s">
        <v>44</v>
      </c>
      <c r="E61" s="354">
        <v>32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5" ht="12.75">
      <c r="A62" s="5">
        <v>3631</v>
      </c>
      <c r="B62" s="8">
        <v>5154</v>
      </c>
      <c r="C62" s="9" t="s">
        <v>0</v>
      </c>
      <c r="D62" s="7" t="s">
        <v>219</v>
      </c>
      <c r="E62" s="111">
        <v>75</v>
      </c>
    </row>
    <row r="63" spans="1:5" ht="12.75">
      <c r="A63" s="92"/>
      <c r="B63" s="93">
        <v>5171</v>
      </c>
      <c r="C63" s="92" t="s">
        <v>0</v>
      </c>
      <c r="D63" s="60" t="s">
        <v>207</v>
      </c>
      <c r="E63" s="111">
        <v>10</v>
      </c>
    </row>
    <row r="64" spans="1:5" ht="13.5" thickBot="1">
      <c r="A64" s="92"/>
      <c r="B64" s="93"/>
      <c r="C64" s="92" t="s">
        <v>0</v>
      </c>
      <c r="D64" s="326" t="s">
        <v>44</v>
      </c>
      <c r="E64" s="369">
        <v>85</v>
      </c>
    </row>
    <row r="65" spans="1:5" ht="15" thickBot="1">
      <c r="A65" s="46" t="s">
        <v>0</v>
      </c>
      <c r="B65" s="45">
        <v>5169</v>
      </c>
      <c r="C65" s="15" t="s">
        <v>0</v>
      </c>
      <c r="D65" s="322" t="s">
        <v>214</v>
      </c>
      <c r="E65" s="327">
        <v>0</v>
      </c>
    </row>
    <row r="66" spans="1:5" ht="14.25">
      <c r="A66" s="21">
        <v>3633</v>
      </c>
      <c r="B66" s="75">
        <v>5169</v>
      </c>
      <c r="C66" s="21"/>
      <c r="D66" s="253" t="s">
        <v>238</v>
      </c>
      <c r="E66" s="339">
        <v>20</v>
      </c>
    </row>
    <row r="67" spans="1:5" ht="14.25">
      <c r="A67" s="25">
        <v>3631</v>
      </c>
      <c r="B67" s="75">
        <v>6121</v>
      </c>
      <c r="C67" s="21"/>
      <c r="D67" s="28" t="s">
        <v>255</v>
      </c>
      <c r="E67" s="339">
        <v>40</v>
      </c>
    </row>
    <row r="68" spans="1:5" ht="12.75">
      <c r="A68" s="17">
        <v>3635</v>
      </c>
      <c r="B68" s="18">
        <v>6119</v>
      </c>
      <c r="C68" s="19"/>
      <c r="D68" s="56" t="s">
        <v>242</v>
      </c>
      <c r="E68" s="123">
        <v>0</v>
      </c>
    </row>
    <row r="69" spans="1:5" ht="12.75">
      <c r="A69" s="5">
        <v>36</v>
      </c>
      <c r="B69" s="6"/>
      <c r="C69" s="9"/>
      <c r="D69" s="7" t="s">
        <v>46</v>
      </c>
      <c r="E69" s="325">
        <v>60</v>
      </c>
    </row>
    <row r="70" spans="1:5" ht="12.75" hidden="1">
      <c r="A70" s="5">
        <v>3314</v>
      </c>
      <c r="B70" s="8">
        <v>5136</v>
      </c>
      <c r="C70" s="9"/>
      <c r="D70" s="10" t="s">
        <v>48</v>
      </c>
      <c r="E70" s="111">
        <v>95</v>
      </c>
    </row>
    <row r="71" spans="1:29" s="96" customFormat="1" ht="25.5" hidden="1">
      <c r="A71" s="5"/>
      <c r="B71" s="8">
        <v>5139</v>
      </c>
      <c r="C71" s="9"/>
      <c r="D71" s="36" t="s">
        <v>152</v>
      </c>
      <c r="E71" s="111">
        <v>34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5" ht="12.75" hidden="1">
      <c r="A72" s="5"/>
      <c r="B72" s="8"/>
      <c r="C72" s="9" t="s">
        <v>0</v>
      </c>
      <c r="D72" s="37" t="s">
        <v>49</v>
      </c>
      <c r="E72" s="160">
        <f>SUM(E70:E71)</f>
        <v>129</v>
      </c>
    </row>
    <row r="73" spans="1:5" ht="12.75" hidden="1">
      <c r="A73" s="5">
        <v>3319</v>
      </c>
      <c r="B73" s="38"/>
      <c r="C73" s="9"/>
      <c r="D73" s="7" t="s">
        <v>50</v>
      </c>
      <c r="E73" s="111"/>
    </row>
    <row r="74" spans="1:5" ht="12.75" hidden="1">
      <c r="A74" s="5" t="s">
        <v>0</v>
      </c>
      <c r="B74" s="8">
        <v>5011</v>
      </c>
      <c r="C74" s="32" t="s">
        <v>0</v>
      </c>
      <c r="D74" s="10" t="s">
        <v>51</v>
      </c>
      <c r="E74" s="111">
        <v>1223</v>
      </c>
    </row>
    <row r="75" spans="1:5" ht="12.75" hidden="1">
      <c r="A75" s="33"/>
      <c r="B75" s="34">
        <v>5021</v>
      </c>
      <c r="C75" s="303" t="s">
        <v>0</v>
      </c>
      <c r="D75" s="22" t="s">
        <v>52</v>
      </c>
      <c r="E75" s="111">
        <v>100</v>
      </c>
    </row>
    <row r="76" spans="1:29" s="96" customFormat="1" ht="12.75" hidden="1">
      <c r="A76" s="5"/>
      <c r="B76" s="8">
        <v>5132</v>
      </c>
      <c r="C76" s="9"/>
      <c r="D76" s="10" t="s">
        <v>53</v>
      </c>
      <c r="E76" s="111">
        <v>10</v>
      </c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5" ht="51" hidden="1">
      <c r="A77" s="5"/>
      <c r="B77" s="8">
        <v>5137</v>
      </c>
      <c r="C77" s="9"/>
      <c r="D77" s="36" t="s">
        <v>171</v>
      </c>
      <c r="E77" s="111">
        <v>84</v>
      </c>
    </row>
    <row r="78" spans="1:5" ht="25.5" hidden="1">
      <c r="A78" s="5"/>
      <c r="B78" s="8">
        <v>5139</v>
      </c>
      <c r="C78" s="9"/>
      <c r="D78" s="36" t="s">
        <v>170</v>
      </c>
      <c r="E78" s="111">
        <v>90</v>
      </c>
    </row>
    <row r="79" spans="1:29" s="96" customFormat="1" ht="12.75" hidden="1">
      <c r="A79" s="5"/>
      <c r="B79" s="8">
        <v>5151</v>
      </c>
      <c r="C79" s="9"/>
      <c r="D79" s="10" t="s">
        <v>54</v>
      </c>
      <c r="E79" s="111">
        <v>55</v>
      </c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s="96" customFormat="1" ht="12.75" hidden="1">
      <c r="A80" s="5"/>
      <c r="B80" s="8">
        <v>5152</v>
      </c>
      <c r="C80" s="9"/>
      <c r="D80" s="10" t="s">
        <v>55</v>
      </c>
      <c r="E80" s="111">
        <v>550</v>
      </c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s="96" customFormat="1" ht="12.75" hidden="1">
      <c r="A81" s="5"/>
      <c r="B81" s="8">
        <v>5154</v>
      </c>
      <c r="C81" s="9"/>
      <c r="D81" s="10" t="s">
        <v>56</v>
      </c>
      <c r="E81" s="111">
        <v>450</v>
      </c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s="96" customFormat="1" ht="12.75" hidden="1">
      <c r="A82" s="5"/>
      <c r="B82" s="8">
        <v>5157</v>
      </c>
      <c r="C82" s="9"/>
      <c r="D82" s="10" t="s">
        <v>57</v>
      </c>
      <c r="E82" s="111">
        <v>170</v>
      </c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s="96" customFormat="1" ht="12.75" hidden="1">
      <c r="A83" s="5"/>
      <c r="B83" s="8">
        <v>5161</v>
      </c>
      <c r="C83" s="9"/>
      <c r="D83" s="10" t="s">
        <v>58</v>
      </c>
      <c r="E83" s="111">
        <v>6</v>
      </c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1:29" s="96" customFormat="1" ht="12.75" hidden="1">
      <c r="A84" s="5"/>
      <c r="B84" s="8">
        <v>5162</v>
      </c>
      <c r="C84" s="9"/>
      <c r="D84" s="10" t="s">
        <v>59</v>
      </c>
      <c r="E84" s="111">
        <v>80</v>
      </c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</row>
    <row r="85" spans="1:5" ht="25.5" hidden="1">
      <c r="A85" s="5"/>
      <c r="B85" s="8">
        <v>5169</v>
      </c>
      <c r="C85" s="44" t="s">
        <v>0</v>
      </c>
      <c r="D85" s="114" t="s">
        <v>151</v>
      </c>
      <c r="E85" s="111">
        <v>526</v>
      </c>
    </row>
    <row r="86" spans="1:5" ht="25.5" hidden="1">
      <c r="A86" s="5"/>
      <c r="B86" s="8">
        <v>5169</v>
      </c>
      <c r="C86" s="9"/>
      <c r="D86" s="36" t="s">
        <v>153</v>
      </c>
      <c r="E86" s="111">
        <v>100</v>
      </c>
    </row>
    <row r="87" spans="1:5" ht="38.25" hidden="1">
      <c r="A87" s="5"/>
      <c r="B87" s="8">
        <v>5171</v>
      </c>
      <c r="C87" s="9"/>
      <c r="D87" s="36" t="s">
        <v>178</v>
      </c>
      <c r="E87" s="111">
        <v>396</v>
      </c>
    </row>
    <row r="88" spans="1:5" ht="12.75" hidden="1">
      <c r="A88" s="5"/>
      <c r="B88" s="8">
        <v>5181</v>
      </c>
      <c r="C88" s="9"/>
      <c r="D88" s="36" t="s">
        <v>148</v>
      </c>
      <c r="E88" s="111"/>
    </row>
    <row r="89" spans="1:5" ht="12.75" hidden="1">
      <c r="A89" s="5"/>
      <c r="B89" s="8">
        <v>5175</v>
      </c>
      <c r="C89" s="5"/>
      <c r="D89" s="40" t="s">
        <v>60</v>
      </c>
      <c r="E89" s="111">
        <v>30</v>
      </c>
    </row>
    <row r="90" spans="1:5" ht="12.75" hidden="1">
      <c r="A90" s="5">
        <v>3319</v>
      </c>
      <c r="B90" s="8">
        <v>5212</v>
      </c>
      <c r="C90" s="5" t="s">
        <v>45</v>
      </c>
      <c r="D90" s="40" t="s">
        <v>61</v>
      </c>
      <c r="E90" s="111">
        <v>50</v>
      </c>
    </row>
    <row r="91" spans="1:5" ht="12.75" hidden="1">
      <c r="A91" s="5"/>
      <c r="B91" s="8">
        <v>5194</v>
      </c>
      <c r="C91" s="9"/>
      <c r="D91" s="40" t="s">
        <v>62</v>
      </c>
      <c r="E91" s="111">
        <v>10</v>
      </c>
    </row>
    <row r="92" spans="1:5" ht="13.5" hidden="1" thickBot="1">
      <c r="A92" s="11"/>
      <c r="B92" s="12">
        <v>6121</v>
      </c>
      <c r="C92" s="13"/>
      <c r="D92" s="252" t="s">
        <v>176</v>
      </c>
      <c r="E92" s="112">
        <v>30</v>
      </c>
    </row>
    <row r="93" spans="1:5" ht="13.5" hidden="1" thickBot="1">
      <c r="A93" s="278">
        <v>3319</v>
      </c>
      <c r="B93" s="279"/>
      <c r="C93" s="293" t="s">
        <v>0</v>
      </c>
      <c r="D93" s="280" t="s">
        <v>182</v>
      </c>
      <c r="E93" s="281">
        <f>SUM(E74:E92)</f>
        <v>3960</v>
      </c>
    </row>
    <row r="94" spans="1:5" ht="13.5" hidden="1" thickBot="1">
      <c r="A94" s="15">
        <v>331</v>
      </c>
      <c r="B94" s="16"/>
      <c r="C94" s="292" t="s">
        <v>0</v>
      </c>
      <c r="D94" s="280" t="s">
        <v>183</v>
      </c>
      <c r="E94" s="155">
        <f>E72+E93</f>
        <v>4089</v>
      </c>
    </row>
    <row r="95" spans="1:5" ht="12.75" hidden="1">
      <c r="A95" s="17"/>
      <c r="B95" s="18"/>
      <c r="C95" s="19"/>
      <c r="D95" s="41"/>
      <c r="E95" s="123"/>
    </row>
    <row r="96" spans="1:29" s="96" customFormat="1" ht="12.75" hidden="1">
      <c r="A96" s="5">
        <v>3341</v>
      </c>
      <c r="B96" s="8">
        <v>5171</v>
      </c>
      <c r="C96" s="5" t="s">
        <v>0</v>
      </c>
      <c r="D96" s="10" t="s">
        <v>63</v>
      </c>
      <c r="E96" s="111">
        <v>30</v>
      </c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</row>
    <row r="97" spans="1:5" ht="12.75" hidden="1">
      <c r="A97" s="5">
        <v>3349</v>
      </c>
      <c r="B97" s="8">
        <v>5212</v>
      </c>
      <c r="C97" s="5" t="s">
        <v>45</v>
      </c>
      <c r="D97" s="10" t="s">
        <v>64</v>
      </c>
      <c r="E97" s="111">
        <v>20</v>
      </c>
    </row>
    <row r="98" spans="1:5" ht="12.75" hidden="1">
      <c r="A98" s="5">
        <v>3392</v>
      </c>
      <c r="B98" s="8">
        <v>5194</v>
      </c>
      <c r="C98" s="5" t="s">
        <v>45</v>
      </c>
      <c r="D98" s="10" t="s">
        <v>65</v>
      </c>
      <c r="E98" s="111">
        <v>10</v>
      </c>
    </row>
    <row r="99" spans="1:5" ht="12.75" hidden="1">
      <c r="A99" s="5">
        <v>3311</v>
      </c>
      <c r="B99" s="8">
        <v>5229</v>
      </c>
      <c r="C99" s="5" t="s">
        <v>45</v>
      </c>
      <c r="D99" s="10" t="s">
        <v>173</v>
      </c>
      <c r="E99" s="111">
        <v>30</v>
      </c>
    </row>
    <row r="100" spans="1:5" ht="12.75" hidden="1">
      <c r="A100" s="5">
        <v>3399</v>
      </c>
      <c r="B100" s="8">
        <v>5171</v>
      </c>
      <c r="C100" s="5"/>
      <c r="D100" s="10" t="s">
        <v>166</v>
      </c>
      <c r="E100" s="111">
        <v>500</v>
      </c>
    </row>
    <row r="101" spans="1:5" ht="12.75" hidden="1">
      <c r="A101" s="5">
        <v>3399</v>
      </c>
      <c r="B101" s="8">
        <v>5179</v>
      </c>
      <c r="C101" s="9" t="s">
        <v>0</v>
      </c>
      <c r="D101" s="10" t="s">
        <v>66</v>
      </c>
      <c r="E101" s="111">
        <v>50</v>
      </c>
    </row>
    <row r="102" spans="1:5" ht="13.5" hidden="1" thickBot="1">
      <c r="A102" s="11">
        <v>3399</v>
      </c>
      <c r="B102" s="12">
        <v>5194</v>
      </c>
      <c r="C102" s="11" t="s">
        <v>0</v>
      </c>
      <c r="D102" s="14" t="s">
        <v>67</v>
      </c>
      <c r="E102" s="112">
        <v>70</v>
      </c>
    </row>
    <row r="103" spans="1:5" ht="13.5" hidden="1" thickBot="1">
      <c r="A103" s="15"/>
      <c r="B103" s="42"/>
      <c r="C103" s="46"/>
      <c r="D103" s="283" t="s">
        <v>46</v>
      </c>
      <c r="E103" s="155">
        <f>SUM(E96:E102)</f>
        <v>710</v>
      </c>
    </row>
    <row r="104" spans="1:5" ht="15.75" hidden="1" thickBot="1">
      <c r="A104" s="4">
        <v>33</v>
      </c>
      <c r="B104" s="42"/>
      <c r="C104" s="15" t="s">
        <v>45</v>
      </c>
      <c r="D104" s="283" t="s">
        <v>68</v>
      </c>
      <c r="E104" s="155">
        <f>E103+E94</f>
        <v>4799</v>
      </c>
    </row>
    <row r="105" spans="1:5" ht="12.75" hidden="1">
      <c r="A105" s="43"/>
      <c r="B105" s="255"/>
      <c r="C105" s="43"/>
      <c r="D105" s="73"/>
      <c r="E105" s="123"/>
    </row>
    <row r="106" spans="1:5" ht="12.75" hidden="1">
      <c r="A106" s="5">
        <v>34</v>
      </c>
      <c r="B106" s="256"/>
      <c r="C106" s="9"/>
      <c r="D106" s="74" t="s">
        <v>69</v>
      </c>
      <c r="E106" s="111"/>
    </row>
    <row r="107" spans="1:5" ht="12.75" hidden="1">
      <c r="A107" s="11"/>
      <c r="B107" s="256"/>
      <c r="C107" s="9"/>
      <c r="D107" s="74"/>
      <c r="E107" s="111"/>
    </row>
    <row r="108" spans="1:5" ht="12.75" hidden="1">
      <c r="A108" s="5">
        <v>3412</v>
      </c>
      <c r="B108" s="254"/>
      <c r="C108" s="17"/>
      <c r="D108" s="49" t="s">
        <v>77</v>
      </c>
      <c r="E108" s="123"/>
    </row>
    <row r="109" spans="1:5" ht="12.75" hidden="1">
      <c r="A109" s="17"/>
      <c r="B109" s="254">
        <v>5011</v>
      </c>
      <c r="C109" s="301" t="s">
        <v>0</v>
      </c>
      <c r="D109" s="50" t="s">
        <v>78</v>
      </c>
      <c r="E109" s="111">
        <v>315</v>
      </c>
    </row>
    <row r="110" spans="1:5" ht="12.75" hidden="1">
      <c r="A110" s="17"/>
      <c r="B110" s="254">
        <v>5021</v>
      </c>
      <c r="C110" s="301" t="s">
        <v>0</v>
      </c>
      <c r="D110" s="50" t="s">
        <v>94</v>
      </c>
      <c r="E110" s="111">
        <v>110</v>
      </c>
    </row>
    <row r="111" spans="1:5" ht="25.5" hidden="1">
      <c r="A111" s="17"/>
      <c r="B111" s="254">
        <v>5137</v>
      </c>
      <c r="C111" s="17"/>
      <c r="D111" s="136" t="s">
        <v>163</v>
      </c>
      <c r="E111" s="111">
        <v>110</v>
      </c>
    </row>
    <row r="112" spans="1:5" ht="12.75" hidden="1">
      <c r="A112" s="17"/>
      <c r="B112" s="254">
        <v>5138</v>
      </c>
      <c r="C112" s="17"/>
      <c r="D112" s="50" t="s">
        <v>79</v>
      </c>
      <c r="E112" s="111">
        <v>15</v>
      </c>
    </row>
    <row r="113" spans="1:5" ht="12.75" hidden="1">
      <c r="A113" s="17"/>
      <c r="B113" s="254">
        <v>5139</v>
      </c>
      <c r="C113" s="17"/>
      <c r="D113" s="50" t="s">
        <v>80</v>
      </c>
      <c r="E113" s="111">
        <v>10</v>
      </c>
    </row>
    <row r="114" spans="1:5" ht="12.75" hidden="1">
      <c r="A114" s="17"/>
      <c r="B114" s="254">
        <v>5151</v>
      </c>
      <c r="C114" s="17"/>
      <c r="D114" s="50" t="s">
        <v>54</v>
      </c>
      <c r="E114" s="111">
        <v>35</v>
      </c>
    </row>
    <row r="115" spans="1:5" ht="12.75" hidden="1">
      <c r="A115" s="17"/>
      <c r="B115" s="254">
        <v>5152</v>
      </c>
      <c r="C115" s="17"/>
      <c r="D115" s="50" t="s">
        <v>81</v>
      </c>
      <c r="E115" s="111">
        <v>160</v>
      </c>
    </row>
    <row r="116" spans="1:5" ht="12.75" hidden="1">
      <c r="A116" s="17"/>
      <c r="B116" s="254">
        <v>5153</v>
      </c>
      <c r="C116" s="17"/>
      <c r="D116" s="50" t="s">
        <v>82</v>
      </c>
      <c r="E116" s="111">
        <v>3.5</v>
      </c>
    </row>
    <row r="117" spans="1:5" ht="12.75" hidden="1">
      <c r="A117" s="17"/>
      <c r="B117" s="254">
        <v>5154</v>
      </c>
      <c r="C117" s="17"/>
      <c r="D117" s="50" t="s">
        <v>83</v>
      </c>
      <c r="E117" s="111">
        <v>210</v>
      </c>
    </row>
    <row r="118" spans="1:5" ht="12.75" hidden="1">
      <c r="A118" s="5"/>
      <c r="B118" s="254">
        <v>5162</v>
      </c>
      <c r="C118" s="17"/>
      <c r="D118" s="50" t="s">
        <v>154</v>
      </c>
      <c r="E118" s="112">
        <v>10</v>
      </c>
    </row>
    <row r="119" spans="1:5" ht="12.75" hidden="1">
      <c r="A119" s="21"/>
      <c r="B119" s="254">
        <v>5169</v>
      </c>
      <c r="C119" s="17"/>
      <c r="D119" s="50" t="s">
        <v>155</v>
      </c>
      <c r="E119" s="112">
        <v>5</v>
      </c>
    </row>
    <row r="120" spans="1:5" ht="13.5" hidden="1" thickBot="1">
      <c r="A120" s="91"/>
      <c r="B120" s="257">
        <v>5171</v>
      </c>
      <c r="C120" s="5"/>
      <c r="D120" s="10" t="s">
        <v>162</v>
      </c>
      <c r="E120" s="112">
        <v>58</v>
      </c>
    </row>
    <row r="121" spans="1:5" ht="13.5" hidden="1" thickBot="1">
      <c r="A121" s="15">
        <v>3412</v>
      </c>
      <c r="B121" s="45" t="s">
        <v>0</v>
      </c>
      <c r="C121" s="292" t="s">
        <v>0</v>
      </c>
      <c r="D121" s="47" t="s">
        <v>84</v>
      </c>
      <c r="E121" s="155">
        <f>SUM(E109:E120)</f>
        <v>1041.5</v>
      </c>
    </row>
    <row r="122" spans="1:5" ht="12.75" hidden="1">
      <c r="A122" s="5"/>
      <c r="B122" s="5"/>
      <c r="C122" s="9"/>
      <c r="D122" s="74"/>
      <c r="E122" s="111"/>
    </row>
    <row r="123" spans="1:5" ht="12.75" hidden="1">
      <c r="A123" s="5">
        <v>3419</v>
      </c>
      <c r="B123" s="9">
        <v>5222</v>
      </c>
      <c r="C123" s="5" t="s">
        <v>45</v>
      </c>
      <c r="D123" s="168" t="s">
        <v>70</v>
      </c>
      <c r="E123" s="111">
        <v>140</v>
      </c>
    </row>
    <row r="124" spans="1:5" ht="12.75" hidden="1">
      <c r="A124" s="5"/>
      <c r="B124" s="9">
        <v>5222</v>
      </c>
      <c r="C124" s="5" t="s">
        <v>45</v>
      </c>
      <c r="D124" s="168" t="s">
        <v>71</v>
      </c>
      <c r="E124" s="111">
        <v>5</v>
      </c>
    </row>
    <row r="125" spans="1:5" ht="12.75" hidden="1">
      <c r="A125" s="5"/>
      <c r="B125" s="9">
        <v>5222</v>
      </c>
      <c r="C125" s="5" t="s">
        <v>45</v>
      </c>
      <c r="D125" s="168" t="s">
        <v>72</v>
      </c>
      <c r="E125" s="111">
        <v>120</v>
      </c>
    </row>
    <row r="126" spans="1:5" ht="12.75" hidden="1">
      <c r="A126" s="5"/>
      <c r="B126" s="9">
        <v>5222</v>
      </c>
      <c r="C126" s="5" t="s">
        <v>45</v>
      </c>
      <c r="D126" s="168" t="s">
        <v>73</v>
      </c>
      <c r="E126" s="111">
        <v>20</v>
      </c>
    </row>
    <row r="127" spans="1:5" ht="12.75" hidden="1">
      <c r="A127" s="5"/>
      <c r="B127" s="9">
        <v>5229</v>
      </c>
      <c r="C127" s="5" t="s">
        <v>45</v>
      </c>
      <c r="D127" s="168" t="s">
        <v>74</v>
      </c>
      <c r="E127" s="111">
        <v>30</v>
      </c>
    </row>
    <row r="128" spans="1:5" ht="13.5" hidden="1" thickBot="1">
      <c r="A128" s="5"/>
      <c r="B128" s="9">
        <v>5229</v>
      </c>
      <c r="C128" s="44" t="s">
        <v>45</v>
      </c>
      <c r="D128" s="168" t="s">
        <v>75</v>
      </c>
      <c r="E128" s="112">
        <v>10</v>
      </c>
    </row>
    <row r="129" spans="1:5" ht="13.5" hidden="1" thickBot="1">
      <c r="A129" s="15">
        <v>3419</v>
      </c>
      <c r="B129" s="45"/>
      <c r="C129" s="46"/>
      <c r="D129" s="47" t="s">
        <v>76</v>
      </c>
      <c r="E129" s="155">
        <f>SUM(E123:E128)</f>
        <v>325</v>
      </c>
    </row>
    <row r="130" spans="1:5" ht="12.75" hidden="1">
      <c r="A130" s="21"/>
      <c r="B130" s="75"/>
      <c r="C130" s="120"/>
      <c r="D130" s="253"/>
      <c r="E130" s="167"/>
    </row>
    <row r="131" spans="1:5" ht="12.75" hidden="1">
      <c r="A131" s="5">
        <v>3421</v>
      </c>
      <c r="B131" s="8">
        <v>5021</v>
      </c>
      <c r="C131" s="32" t="s">
        <v>0</v>
      </c>
      <c r="D131" s="10" t="s">
        <v>85</v>
      </c>
      <c r="E131" s="111">
        <v>25</v>
      </c>
    </row>
    <row r="132" spans="1:29" s="115" customFormat="1" ht="12.75" hidden="1">
      <c r="A132" s="5" t="s">
        <v>0</v>
      </c>
      <c r="B132" s="8">
        <v>5154</v>
      </c>
      <c r="C132" s="5" t="s">
        <v>0</v>
      </c>
      <c r="D132" s="20" t="s">
        <v>167</v>
      </c>
      <c r="E132" s="111">
        <v>25</v>
      </c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</row>
    <row r="133" spans="1:29" s="115" customFormat="1" ht="12.75" hidden="1">
      <c r="A133" s="5"/>
      <c r="B133" s="8">
        <v>5151</v>
      </c>
      <c r="C133" s="5"/>
      <c r="D133" s="20" t="s">
        <v>157</v>
      </c>
      <c r="E133" s="111">
        <v>8</v>
      </c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</row>
    <row r="134" spans="1:29" s="115" customFormat="1" ht="12.75" hidden="1">
      <c r="A134" s="5" t="s">
        <v>0</v>
      </c>
      <c r="B134" s="8">
        <v>5152</v>
      </c>
      <c r="C134" s="5"/>
      <c r="D134" s="20" t="s">
        <v>156</v>
      </c>
      <c r="E134" s="111">
        <v>70</v>
      </c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</row>
    <row r="135" spans="1:5" ht="25.5" hidden="1">
      <c r="A135" s="5"/>
      <c r="B135" s="8">
        <v>5171</v>
      </c>
      <c r="C135" s="5"/>
      <c r="D135" s="309" t="s">
        <v>174</v>
      </c>
      <c r="E135" s="111">
        <v>100</v>
      </c>
    </row>
    <row r="136" spans="1:5" ht="12.75" hidden="1">
      <c r="A136" s="5" t="s">
        <v>0</v>
      </c>
      <c r="B136" s="8">
        <v>5222</v>
      </c>
      <c r="C136" s="5"/>
      <c r="D136" s="10" t="s">
        <v>86</v>
      </c>
      <c r="E136" s="111">
        <v>10</v>
      </c>
    </row>
    <row r="137" spans="1:29" s="96" customFormat="1" ht="13.5" hidden="1" thickBot="1">
      <c r="A137" s="5">
        <v>3429</v>
      </c>
      <c r="B137" s="8">
        <v>5499</v>
      </c>
      <c r="C137" s="91" t="s">
        <v>45</v>
      </c>
      <c r="D137" s="10" t="s">
        <v>87</v>
      </c>
      <c r="E137" s="112">
        <v>220</v>
      </c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</row>
    <row r="138" spans="1:5" ht="13.5" hidden="1" thickBot="1">
      <c r="A138" s="52"/>
      <c r="B138" s="53"/>
      <c r="C138" s="53"/>
      <c r="D138" s="265" t="s">
        <v>88</v>
      </c>
      <c r="E138" s="155">
        <f>SUM(E131:E137)</f>
        <v>458</v>
      </c>
    </row>
    <row r="139" spans="1:5" ht="15.75" hidden="1" thickBot="1">
      <c r="A139" s="4">
        <v>34</v>
      </c>
      <c r="B139" s="45"/>
      <c r="C139" s="15" t="s">
        <v>45</v>
      </c>
      <c r="D139" s="283" t="s">
        <v>89</v>
      </c>
      <c r="E139" s="155">
        <f>E138+E129+E121</f>
        <v>1824.5</v>
      </c>
    </row>
    <row r="140" spans="1:5" ht="12.75" hidden="1">
      <c r="A140" s="43" t="s">
        <v>0</v>
      </c>
      <c r="B140" s="18"/>
      <c r="C140" s="26"/>
      <c r="D140" s="20"/>
      <c r="E140" s="123"/>
    </row>
    <row r="141" spans="1:5" ht="12.75" hidden="1">
      <c r="A141" s="5">
        <v>35</v>
      </c>
      <c r="B141" s="6"/>
      <c r="C141" s="9"/>
      <c r="D141" s="7" t="s">
        <v>90</v>
      </c>
      <c r="E141" s="111"/>
    </row>
    <row r="142" spans="1:5" ht="12.75" hidden="1">
      <c r="A142" s="5">
        <v>3519</v>
      </c>
      <c r="B142" s="8">
        <v>5171</v>
      </c>
      <c r="C142" s="9"/>
      <c r="D142" s="36" t="s">
        <v>187</v>
      </c>
      <c r="E142" s="111">
        <v>550</v>
      </c>
    </row>
    <row r="143" spans="1:29" s="96" customFormat="1" ht="12.75" hidden="1">
      <c r="A143" s="5">
        <v>3519</v>
      </c>
      <c r="B143" s="8">
        <v>5151</v>
      </c>
      <c r="C143" s="162"/>
      <c r="D143" s="10" t="s">
        <v>158</v>
      </c>
      <c r="E143" s="111">
        <v>45</v>
      </c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</row>
    <row r="144" spans="1:29" s="96" customFormat="1" ht="12.75" hidden="1">
      <c r="A144" s="5">
        <v>3519</v>
      </c>
      <c r="B144" s="8">
        <v>5154</v>
      </c>
      <c r="C144" s="163"/>
      <c r="D144" s="10" t="s">
        <v>56</v>
      </c>
      <c r="E144" s="111">
        <v>20</v>
      </c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</row>
    <row r="145" spans="1:29" s="96" customFormat="1" ht="13.5" hidden="1" thickBot="1">
      <c r="A145" s="91">
        <v>3519</v>
      </c>
      <c r="B145" s="8">
        <v>5152</v>
      </c>
      <c r="C145" s="294"/>
      <c r="D145" s="10" t="s">
        <v>81</v>
      </c>
      <c r="E145" s="112">
        <v>250</v>
      </c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</row>
    <row r="146" spans="1:5" ht="15.75" hidden="1" thickBot="1">
      <c r="A146" s="54">
        <v>35</v>
      </c>
      <c r="B146" s="55"/>
      <c r="C146" s="54" t="s">
        <v>45</v>
      </c>
      <c r="D146" s="290" t="s">
        <v>91</v>
      </c>
      <c r="E146" s="164">
        <f>SUM(E142:E145)</f>
        <v>865</v>
      </c>
    </row>
    <row r="147" spans="1:5" ht="12.75" hidden="1">
      <c r="A147" s="17" t="s">
        <v>0</v>
      </c>
      <c r="B147" s="48"/>
      <c r="C147" s="17"/>
      <c r="D147" s="56"/>
      <c r="E147" s="123"/>
    </row>
    <row r="148" spans="1:5" ht="12.75" hidden="1">
      <c r="A148" s="5">
        <v>36</v>
      </c>
      <c r="B148" s="6"/>
      <c r="C148" s="5"/>
      <c r="D148" s="7" t="s">
        <v>92</v>
      </c>
      <c r="E148" s="111"/>
    </row>
    <row r="149" spans="1:5" ht="12.75" hidden="1">
      <c r="A149" s="5"/>
      <c r="B149" s="8"/>
      <c r="C149" s="9"/>
      <c r="D149" s="10"/>
      <c r="E149" s="111"/>
    </row>
    <row r="150" spans="1:5" ht="12.75" hidden="1">
      <c r="A150" s="5">
        <v>3612</v>
      </c>
      <c r="B150" s="31"/>
      <c r="C150" s="9"/>
      <c r="D150" s="37" t="s">
        <v>93</v>
      </c>
      <c r="E150" s="111"/>
    </row>
    <row r="151" spans="1:5" ht="12.75" hidden="1">
      <c r="A151" s="5"/>
      <c r="B151" s="8">
        <v>5011</v>
      </c>
      <c r="C151" s="32" t="s">
        <v>0</v>
      </c>
      <c r="D151" s="10" t="s">
        <v>51</v>
      </c>
      <c r="E151" s="111">
        <v>320</v>
      </c>
    </row>
    <row r="152" spans="1:5" ht="12.75" hidden="1">
      <c r="A152" s="5"/>
      <c r="B152" s="8">
        <v>5021</v>
      </c>
      <c r="C152" s="32" t="s">
        <v>0</v>
      </c>
      <c r="D152" s="10" t="s">
        <v>94</v>
      </c>
      <c r="E152" s="111">
        <v>100</v>
      </c>
    </row>
    <row r="153" spans="1:5" ht="12.75" hidden="1">
      <c r="A153" s="5"/>
      <c r="B153" s="8">
        <v>5132</v>
      </c>
      <c r="C153" s="9"/>
      <c r="D153" s="10" t="s">
        <v>53</v>
      </c>
      <c r="E153" s="111">
        <v>10</v>
      </c>
    </row>
    <row r="154" spans="1:5" ht="12.75" hidden="1">
      <c r="A154" s="5"/>
      <c r="B154" s="8">
        <v>5137</v>
      </c>
      <c r="C154" s="9"/>
      <c r="D154" s="10" t="s">
        <v>95</v>
      </c>
      <c r="E154" s="111">
        <v>0</v>
      </c>
    </row>
    <row r="155" spans="1:5" ht="12.75" hidden="1">
      <c r="A155" s="5"/>
      <c r="B155" s="8">
        <v>5139</v>
      </c>
      <c r="C155" s="9"/>
      <c r="D155" s="10" t="s">
        <v>96</v>
      </c>
      <c r="E155" s="111">
        <v>0</v>
      </c>
    </row>
    <row r="156" spans="1:29" s="96" customFormat="1" ht="12.75" hidden="1">
      <c r="A156" s="5"/>
      <c r="B156" s="8">
        <v>5151</v>
      </c>
      <c r="C156" s="9"/>
      <c r="D156" s="10" t="s">
        <v>54</v>
      </c>
      <c r="E156" s="111">
        <v>1300</v>
      </c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</row>
    <row r="157" spans="1:29" s="96" customFormat="1" ht="12.75" hidden="1">
      <c r="A157" s="5"/>
      <c r="B157" s="8">
        <v>5152</v>
      </c>
      <c r="C157" s="9"/>
      <c r="D157" s="10" t="s">
        <v>55</v>
      </c>
      <c r="E157" s="111">
        <v>2300</v>
      </c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</row>
    <row r="158" spans="1:29" s="96" customFormat="1" ht="12.75" hidden="1">
      <c r="A158" s="5"/>
      <c r="B158" s="8">
        <v>5154</v>
      </c>
      <c r="C158" s="9"/>
      <c r="D158" s="10" t="s">
        <v>56</v>
      </c>
      <c r="E158" s="111">
        <v>280</v>
      </c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</row>
    <row r="159" spans="1:29" s="96" customFormat="1" ht="12.75" hidden="1">
      <c r="A159" s="5"/>
      <c r="B159" s="8">
        <v>5156</v>
      </c>
      <c r="C159" s="9"/>
      <c r="D159" s="10" t="s">
        <v>97</v>
      </c>
      <c r="E159" s="111">
        <v>30</v>
      </c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</row>
    <row r="160" spans="1:29" s="96" customFormat="1" ht="12.75" hidden="1">
      <c r="A160" s="5"/>
      <c r="B160" s="8">
        <v>5157</v>
      </c>
      <c r="C160" s="9"/>
      <c r="D160" s="10" t="s">
        <v>98</v>
      </c>
      <c r="E160" s="111">
        <v>1300</v>
      </c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</row>
    <row r="161" spans="1:29" s="96" customFormat="1" ht="12.75" hidden="1">
      <c r="A161" s="5"/>
      <c r="B161" s="8">
        <v>5164</v>
      </c>
      <c r="C161" s="9"/>
      <c r="D161" s="10" t="s">
        <v>99</v>
      </c>
      <c r="E161" s="111">
        <v>25</v>
      </c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</row>
    <row r="162" spans="1:29" s="96" customFormat="1" ht="12.75" hidden="1">
      <c r="A162" s="5"/>
      <c r="B162" s="8">
        <v>5166</v>
      </c>
      <c r="C162" s="9"/>
      <c r="D162" s="10" t="s">
        <v>147</v>
      </c>
      <c r="E162" s="111">
        <v>100</v>
      </c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</row>
    <row r="163" spans="1:5" ht="25.5" hidden="1">
      <c r="A163" s="5"/>
      <c r="B163" s="8">
        <v>5169</v>
      </c>
      <c r="C163" s="9"/>
      <c r="D163" s="36" t="s">
        <v>169</v>
      </c>
      <c r="E163" s="111">
        <v>325</v>
      </c>
    </row>
    <row r="164" spans="1:5" ht="12.75" hidden="1">
      <c r="A164" s="57"/>
      <c r="B164" s="58">
        <v>6121</v>
      </c>
      <c r="C164" s="59"/>
      <c r="D164" s="60" t="s">
        <v>172</v>
      </c>
      <c r="E164" s="161">
        <v>60</v>
      </c>
    </row>
    <row r="165" spans="1:5" ht="39" hidden="1" thickBot="1">
      <c r="A165" s="57"/>
      <c r="B165" s="58">
        <v>5171</v>
      </c>
      <c r="C165" s="57"/>
      <c r="D165" s="60" t="s">
        <v>188</v>
      </c>
      <c r="E165" s="112">
        <v>950</v>
      </c>
    </row>
    <row r="166" spans="1:5" ht="13.5" hidden="1" thickBot="1">
      <c r="A166" s="61">
        <v>3612</v>
      </c>
      <c r="B166" s="62"/>
      <c r="C166" s="298" t="s">
        <v>0</v>
      </c>
      <c r="D166" s="291" t="s">
        <v>100</v>
      </c>
      <c r="E166" s="155">
        <f>SUM(E151:E165)</f>
        <v>7100</v>
      </c>
    </row>
    <row r="167" spans="1:5" ht="12.75" hidden="1">
      <c r="A167" s="98"/>
      <c r="B167" s="99"/>
      <c r="C167" s="98"/>
      <c r="D167" s="247"/>
      <c r="E167" s="123"/>
    </row>
    <row r="168" spans="1:5" ht="12.75" hidden="1">
      <c r="A168" s="17">
        <v>3613</v>
      </c>
      <c r="B168" s="48"/>
      <c r="C168" s="17"/>
      <c r="D168" s="56" t="s">
        <v>101</v>
      </c>
      <c r="E168" s="111"/>
    </row>
    <row r="169" spans="1:29" s="96" customFormat="1" ht="12.75" hidden="1">
      <c r="A169" s="5"/>
      <c r="B169" s="8">
        <v>5151</v>
      </c>
      <c r="C169" s="9"/>
      <c r="D169" s="10" t="s">
        <v>102</v>
      </c>
      <c r="E169" s="111">
        <v>70</v>
      </c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</row>
    <row r="170" spans="1:29" s="96" customFormat="1" ht="12.75" hidden="1">
      <c r="A170" s="5"/>
      <c r="B170" s="8">
        <v>5152</v>
      </c>
      <c r="C170" s="9"/>
      <c r="D170" s="10" t="s">
        <v>103</v>
      </c>
      <c r="E170" s="111">
        <v>330</v>
      </c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</row>
    <row r="171" spans="1:29" s="96" customFormat="1" ht="12.75" hidden="1">
      <c r="A171" s="5"/>
      <c r="B171" s="8">
        <v>5153</v>
      </c>
      <c r="C171" s="9"/>
      <c r="D171" s="10" t="s">
        <v>104</v>
      </c>
      <c r="E171" s="111">
        <v>170</v>
      </c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</row>
    <row r="172" spans="1:29" s="96" customFormat="1" ht="12.75" hidden="1">
      <c r="A172" s="5"/>
      <c r="B172" s="8">
        <v>5154</v>
      </c>
      <c r="C172" s="9"/>
      <c r="D172" s="10" t="s">
        <v>105</v>
      </c>
      <c r="E172" s="111">
        <v>220</v>
      </c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</row>
    <row r="173" spans="1:29" s="96" customFormat="1" ht="12.75" hidden="1">
      <c r="A173" s="5"/>
      <c r="B173" s="8">
        <v>5157</v>
      </c>
      <c r="C173" s="9"/>
      <c r="D173" s="10" t="s">
        <v>106</v>
      </c>
      <c r="E173" s="111">
        <v>6</v>
      </c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</row>
    <row r="174" spans="1:5" ht="26.25" hidden="1" thickBot="1">
      <c r="A174" s="11"/>
      <c r="B174" s="12">
        <v>5171</v>
      </c>
      <c r="C174" s="13" t="s">
        <v>0</v>
      </c>
      <c r="D174" s="23" t="s">
        <v>177</v>
      </c>
      <c r="E174" s="112">
        <v>140</v>
      </c>
    </row>
    <row r="175" spans="1:5" ht="13.5" hidden="1" thickBot="1">
      <c r="A175" s="15">
        <v>3613</v>
      </c>
      <c r="B175" s="45"/>
      <c r="C175" s="46" t="s">
        <v>0</v>
      </c>
      <c r="D175" s="283" t="s">
        <v>107</v>
      </c>
      <c r="E175" s="155">
        <f>SUM(E169:E174)</f>
        <v>936</v>
      </c>
    </row>
    <row r="176" spans="1:5" ht="12.75" hidden="1">
      <c r="A176" s="17"/>
      <c r="B176" s="18"/>
      <c r="C176" s="19"/>
      <c r="D176" s="20"/>
      <c r="E176" s="123"/>
    </row>
    <row r="177" spans="1:5" ht="12.75" hidden="1">
      <c r="A177" s="5">
        <v>3631</v>
      </c>
      <c r="B177" s="6"/>
      <c r="C177" s="9"/>
      <c r="D177" s="7" t="s">
        <v>108</v>
      </c>
      <c r="E177" s="111"/>
    </row>
    <row r="178" spans="1:29" s="96" customFormat="1" ht="12.75" hidden="1">
      <c r="A178" s="5"/>
      <c r="B178" s="8">
        <v>5154</v>
      </c>
      <c r="C178" s="9"/>
      <c r="D178" s="10" t="s">
        <v>109</v>
      </c>
      <c r="E178" s="111">
        <v>330</v>
      </c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</row>
    <row r="179" spans="1:5" ht="51.75" hidden="1" thickBot="1">
      <c r="A179" s="11"/>
      <c r="B179" s="12">
        <v>5171</v>
      </c>
      <c r="C179" s="13"/>
      <c r="D179" s="23" t="s">
        <v>186</v>
      </c>
      <c r="E179" s="112">
        <v>410</v>
      </c>
    </row>
    <row r="180" spans="1:5" ht="13.5" hidden="1" thickBot="1">
      <c r="A180" s="15">
        <v>3631</v>
      </c>
      <c r="B180" s="45"/>
      <c r="C180" s="46" t="s">
        <v>0</v>
      </c>
      <c r="D180" s="282" t="s">
        <v>110</v>
      </c>
      <c r="E180" s="155">
        <f>SUM(E178:E179)</f>
        <v>740</v>
      </c>
    </row>
    <row r="181" spans="1:5" ht="12.75" hidden="1">
      <c r="A181" s="17"/>
      <c r="B181" s="63"/>
      <c r="C181" s="19"/>
      <c r="D181" s="20"/>
      <c r="E181" s="123"/>
    </row>
    <row r="182" spans="1:5" ht="12.75" hidden="1">
      <c r="A182" s="5">
        <v>3632</v>
      </c>
      <c r="B182" s="8"/>
      <c r="C182" s="9"/>
      <c r="D182" s="7" t="s">
        <v>111</v>
      </c>
      <c r="E182" s="111"/>
    </row>
    <row r="183" spans="1:29" s="96" customFormat="1" ht="12.75" hidden="1">
      <c r="A183" s="5"/>
      <c r="B183" s="8">
        <v>5151</v>
      </c>
      <c r="C183" s="9"/>
      <c r="D183" s="10" t="s">
        <v>54</v>
      </c>
      <c r="E183" s="111">
        <v>5</v>
      </c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</row>
    <row r="184" spans="1:29" s="96" customFormat="1" ht="13.5" hidden="1" thickBot="1">
      <c r="A184" s="11"/>
      <c r="B184" s="12">
        <v>5171</v>
      </c>
      <c r="C184" s="13"/>
      <c r="D184" s="14" t="s">
        <v>112</v>
      </c>
      <c r="E184" s="112">
        <v>5</v>
      </c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</row>
    <row r="185" spans="1:5" ht="13.5" hidden="1" thickBot="1">
      <c r="A185" s="15">
        <v>3632</v>
      </c>
      <c r="B185" s="45"/>
      <c r="C185" s="46" t="s">
        <v>0</v>
      </c>
      <c r="D185" s="47" t="s">
        <v>113</v>
      </c>
      <c r="E185" s="155">
        <f>SUM(E183:E184)</f>
        <v>10</v>
      </c>
    </row>
    <row r="186" spans="1:5" ht="13.5" hidden="1" thickBot="1">
      <c r="A186" s="21"/>
      <c r="B186" s="75"/>
      <c r="C186" s="25"/>
      <c r="D186" s="306"/>
      <c r="E186" s="165"/>
    </row>
    <row r="187" spans="1:5" ht="13.5" hidden="1" thickBot="1">
      <c r="A187" s="15">
        <v>3633</v>
      </c>
      <c r="B187" s="45">
        <v>6121</v>
      </c>
      <c r="C187" s="46"/>
      <c r="D187" s="237" t="s">
        <v>189</v>
      </c>
      <c r="E187" s="155">
        <v>110</v>
      </c>
    </row>
    <row r="188" spans="1:5" ht="12.75" hidden="1">
      <c r="A188" s="17"/>
      <c r="B188" s="18"/>
      <c r="C188" s="19"/>
      <c r="D188" s="94"/>
      <c r="E188" s="123"/>
    </row>
    <row r="189" spans="1:5" ht="12.75" hidden="1">
      <c r="A189" s="5">
        <v>3635</v>
      </c>
      <c r="B189" s="8"/>
      <c r="C189" s="9"/>
      <c r="D189" s="7" t="s">
        <v>114</v>
      </c>
      <c r="E189" s="111"/>
    </row>
    <row r="190" spans="1:5" ht="12.75" hidden="1">
      <c r="A190" s="5"/>
      <c r="B190" s="8">
        <v>6119</v>
      </c>
      <c r="C190" s="9"/>
      <c r="D190" s="22" t="s">
        <v>161</v>
      </c>
      <c r="E190" s="111"/>
    </row>
    <row r="191" spans="1:5" ht="12.75" hidden="1">
      <c r="A191" s="11"/>
      <c r="B191" s="12"/>
      <c r="C191" s="13"/>
      <c r="D191" s="60" t="s">
        <v>175</v>
      </c>
      <c r="E191" s="111">
        <v>108</v>
      </c>
    </row>
    <row r="192" spans="1:5" ht="13.5" hidden="1" thickBot="1">
      <c r="A192" s="11"/>
      <c r="B192" s="12">
        <v>5169</v>
      </c>
      <c r="C192" s="13"/>
      <c r="D192" s="14" t="s">
        <v>159</v>
      </c>
      <c r="E192" s="112">
        <v>50</v>
      </c>
    </row>
    <row r="193" spans="1:5" ht="13.5" hidden="1" thickBot="1">
      <c r="A193" s="15"/>
      <c r="B193" s="16"/>
      <c r="C193" s="15" t="s">
        <v>0</v>
      </c>
      <c r="D193" s="47" t="s">
        <v>115</v>
      </c>
      <c r="E193" s="155">
        <f>SUM(E190:E192)</f>
        <v>158</v>
      </c>
    </row>
    <row r="194" spans="1:5" ht="13.5" hidden="1" thickBot="1">
      <c r="A194" s="119"/>
      <c r="B194" s="236"/>
      <c r="C194" s="119"/>
      <c r="D194" s="126"/>
      <c r="E194" s="171"/>
    </row>
    <row r="195" spans="1:5" ht="13.5" hidden="1" thickBot="1">
      <c r="A195" s="15">
        <v>3636</v>
      </c>
      <c r="B195" s="132">
        <v>6119</v>
      </c>
      <c r="C195" s="15"/>
      <c r="D195" s="237" t="s">
        <v>181</v>
      </c>
      <c r="E195" s="155">
        <v>223</v>
      </c>
    </row>
    <row r="196" spans="1:5" ht="12.75" hidden="1">
      <c r="A196" s="43"/>
      <c r="B196" s="235"/>
      <c r="C196" s="48"/>
      <c r="D196" s="248"/>
      <c r="E196" s="234"/>
    </row>
    <row r="197" spans="1:5" ht="12.75" hidden="1">
      <c r="A197" s="17">
        <v>3639</v>
      </c>
      <c r="B197" s="19"/>
      <c r="C197" s="18"/>
      <c r="D197" s="249" t="s">
        <v>116</v>
      </c>
      <c r="E197" s="123"/>
    </row>
    <row r="198" spans="1:5" ht="12.75" hidden="1">
      <c r="A198" s="5"/>
      <c r="B198" s="9">
        <v>5011</v>
      </c>
      <c r="C198" s="295" t="s">
        <v>0</v>
      </c>
      <c r="D198" s="168" t="s">
        <v>117</v>
      </c>
      <c r="E198" s="111">
        <v>220</v>
      </c>
    </row>
    <row r="199" spans="1:5" ht="12.75" hidden="1">
      <c r="A199" s="5"/>
      <c r="B199" s="9">
        <v>5021</v>
      </c>
      <c r="C199" s="302" t="s">
        <v>0</v>
      </c>
      <c r="D199" s="168" t="s">
        <v>118</v>
      </c>
      <c r="E199" s="111">
        <v>100</v>
      </c>
    </row>
    <row r="200" spans="1:5" ht="12.75" hidden="1">
      <c r="A200" s="5"/>
      <c r="B200" s="9">
        <v>5229</v>
      </c>
      <c r="C200" s="6"/>
      <c r="D200" s="168" t="s">
        <v>119</v>
      </c>
      <c r="E200" s="111">
        <v>11</v>
      </c>
    </row>
    <row r="201" spans="1:5" ht="12.75" hidden="1">
      <c r="A201" s="5"/>
      <c r="B201" s="9">
        <v>5165</v>
      </c>
      <c r="C201" s="6"/>
      <c r="D201" s="168" t="s">
        <v>120</v>
      </c>
      <c r="E201" s="111">
        <v>6</v>
      </c>
    </row>
    <row r="202" spans="1:5" ht="12.75" hidden="1">
      <c r="A202" s="5"/>
      <c r="B202" s="9">
        <v>5166</v>
      </c>
      <c r="C202" s="8"/>
      <c r="D202" s="168" t="s">
        <v>121</v>
      </c>
      <c r="E202" s="111">
        <v>180</v>
      </c>
    </row>
    <row r="203" spans="1:5" ht="12.75" hidden="1">
      <c r="A203" s="5"/>
      <c r="B203" s="9">
        <v>6121</v>
      </c>
      <c r="C203" s="8"/>
      <c r="D203" s="168" t="s">
        <v>168</v>
      </c>
      <c r="E203" s="111">
        <v>200</v>
      </c>
    </row>
    <row r="204" spans="1:5" ht="12.75" hidden="1">
      <c r="A204" s="5"/>
      <c r="B204" s="9">
        <v>6130</v>
      </c>
      <c r="C204" s="8"/>
      <c r="D204" s="168" t="s">
        <v>164</v>
      </c>
      <c r="E204" s="161">
        <v>1000</v>
      </c>
    </row>
    <row r="205" spans="1:5" ht="13.5" hidden="1" thickBot="1">
      <c r="A205" s="91"/>
      <c r="B205" s="82">
        <v>5362</v>
      </c>
      <c r="C205" s="8"/>
      <c r="D205" s="250" t="s">
        <v>122</v>
      </c>
      <c r="E205" s="158">
        <v>150</v>
      </c>
    </row>
    <row r="206" spans="1:5" ht="13.5" hidden="1" thickBot="1">
      <c r="A206" s="15">
        <v>3639</v>
      </c>
      <c r="B206" s="64" t="s">
        <v>0</v>
      </c>
      <c r="C206" s="15" t="s">
        <v>0</v>
      </c>
      <c r="D206" s="47" t="s">
        <v>123</v>
      </c>
      <c r="E206" s="155">
        <f>SUM(E198:E205)</f>
        <v>1867</v>
      </c>
    </row>
    <row r="207" spans="1:5" ht="15.75" hidden="1" thickBot="1">
      <c r="A207" s="54">
        <v>36</v>
      </c>
      <c r="B207" s="16"/>
      <c r="C207" s="15" t="s">
        <v>45</v>
      </c>
      <c r="D207" s="47" t="s">
        <v>124</v>
      </c>
      <c r="E207" s="118">
        <f>E180+E185+E193+E206+E195+E175+E166+E187</f>
        <v>11144</v>
      </c>
    </row>
    <row r="208" spans="1:5" ht="12.75">
      <c r="A208" s="5">
        <v>37</v>
      </c>
      <c r="B208" s="6"/>
      <c r="C208" s="9"/>
      <c r="D208" s="7" t="s">
        <v>125</v>
      </c>
      <c r="E208" s="111"/>
    </row>
    <row r="209" spans="1:5" ht="12.75">
      <c r="A209" s="5" t="s">
        <v>0</v>
      </c>
      <c r="B209" s="8"/>
      <c r="C209" s="9"/>
      <c r="D209" s="7" t="s">
        <v>126</v>
      </c>
      <c r="E209" s="111"/>
    </row>
    <row r="210" spans="1:5" ht="12.75">
      <c r="A210" s="5">
        <v>3721</v>
      </c>
      <c r="B210" s="8">
        <v>5169</v>
      </c>
      <c r="C210" s="9"/>
      <c r="D210" s="10" t="s">
        <v>237</v>
      </c>
      <c r="E210" s="111">
        <v>5</v>
      </c>
    </row>
    <row r="211" spans="1:5" ht="12.75">
      <c r="A211" s="5">
        <v>3722</v>
      </c>
      <c r="B211" s="8">
        <v>5169</v>
      </c>
      <c r="C211" s="9"/>
      <c r="D211" s="10" t="s">
        <v>220</v>
      </c>
      <c r="E211" s="111">
        <v>200</v>
      </c>
    </row>
    <row r="212" spans="1:29" s="96" customFormat="1" ht="13.5" thickBot="1">
      <c r="A212" s="11">
        <v>3729</v>
      </c>
      <c r="B212" s="12">
        <v>5169</v>
      </c>
      <c r="C212" s="13" t="s">
        <v>0</v>
      </c>
      <c r="D212" s="14" t="s">
        <v>256</v>
      </c>
      <c r="E212" s="112">
        <v>5</v>
      </c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</row>
    <row r="213" spans="1:5" ht="13.5" thickBot="1">
      <c r="A213" s="15">
        <v>3722</v>
      </c>
      <c r="B213" s="16"/>
      <c r="C213" s="292" t="s">
        <v>0</v>
      </c>
      <c r="D213" s="47" t="s">
        <v>127</v>
      </c>
      <c r="E213" s="155">
        <v>210</v>
      </c>
    </row>
    <row r="214" spans="1:5" ht="12.75">
      <c r="A214" s="51">
        <v>3745</v>
      </c>
      <c r="B214" s="66"/>
      <c r="C214" s="9"/>
      <c r="D214" s="7" t="s">
        <v>128</v>
      </c>
      <c r="E214" s="111"/>
    </row>
    <row r="215" spans="1:5" ht="12.75">
      <c r="A215" s="51"/>
      <c r="B215" s="9">
        <v>5011</v>
      </c>
      <c r="C215" s="32" t="s">
        <v>0</v>
      </c>
      <c r="D215" s="10" t="s">
        <v>51</v>
      </c>
      <c r="E215" s="111">
        <v>130</v>
      </c>
    </row>
    <row r="216" spans="1:5" ht="12.75">
      <c r="A216" s="51"/>
      <c r="B216" s="9">
        <v>5031</v>
      </c>
      <c r="C216" s="32"/>
      <c r="D216" s="10" t="s">
        <v>221</v>
      </c>
      <c r="E216" s="111">
        <v>30</v>
      </c>
    </row>
    <row r="217" spans="1:5" ht="12.75">
      <c r="A217" s="51"/>
      <c r="B217" s="9">
        <v>5032</v>
      </c>
      <c r="C217" s="32"/>
      <c r="D217" s="10" t="s">
        <v>222</v>
      </c>
      <c r="E217" s="111">
        <v>10</v>
      </c>
    </row>
    <row r="218" spans="1:5" ht="12.75">
      <c r="A218" s="51"/>
      <c r="B218" s="9">
        <v>5021</v>
      </c>
      <c r="C218" s="9"/>
      <c r="D218" s="10" t="s">
        <v>257</v>
      </c>
      <c r="E218" s="111">
        <v>6</v>
      </c>
    </row>
    <row r="219" spans="1:5" ht="12.75">
      <c r="A219" s="51"/>
      <c r="B219" s="9">
        <v>5137</v>
      </c>
      <c r="C219" s="9"/>
      <c r="D219" s="36" t="s">
        <v>223</v>
      </c>
      <c r="E219" s="111">
        <v>0</v>
      </c>
    </row>
    <row r="220" spans="1:29" s="96" customFormat="1" ht="11.25" customHeight="1">
      <c r="A220" s="51"/>
      <c r="B220" s="9">
        <v>5139</v>
      </c>
      <c r="C220" s="9"/>
      <c r="D220" s="36" t="s">
        <v>160</v>
      </c>
      <c r="E220" s="111">
        <v>3</v>
      </c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</row>
    <row r="221" spans="1:29" s="96" customFormat="1" ht="12" customHeight="1">
      <c r="A221" s="51"/>
      <c r="B221" s="9">
        <v>5151</v>
      </c>
      <c r="C221" s="9"/>
      <c r="D221" s="36" t="s">
        <v>54</v>
      </c>
      <c r="E221" s="111">
        <v>0</v>
      </c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</row>
    <row r="222" spans="1:29" s="96" customFormat="1" ht="11.25" customHeight="1">
      <c r="A222" s="51"/>
      <c r="B222" s="9">
        <v>5154</v>
      </c>
      <c r="C222" s="9"/>
      <c r="D222" s="10" t="s">
        <v>56</v>
      </c>
      <c r="E222" s="111">
        <v>0</v>
      </c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</row>
    <row r="223" spans="1:29" s="96" customFormat="1" ht="11.25" customHeight="1">
      <c r="A223" s="67" t="s">
        <v>0</v>
      </c>
      <c r="B223" s="9">
        <v>5156</v>
      </c>
      <c r="C223" s="9"/>
      <c r="D223" s="10" t="s">
        <v>129</v>
      </c>
      <c r="E223" s="111">
        <v>20</v>
      </c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</row>
    <row r="224" spans="1:5" ht="12.75">
      <c r="A224" s="51"/>
      <c r="B224" s="9">
        <v>5169</v>
      </c>
      <c r="C224" s="9"/>
      <c r="D224" s="10" t="s">
        <v>224</v>
      </c>
      <c r="E224" s="111">
        <v>3</v>
      </c>
    </row>
    <row r="225" spans="1:5" ht="12.75" customHeight="1">
      <c r="A225" s="51"/>
      <c r="B225" s="9">
        <v>5171</v>
      </c>
      <c r="C225" s="9"/>
      <c r="D225" s="10" t="s">
        <v>225</v>
      </c>
      <c r="E225" s="111">
        <v>95</v>
      </c>
    </row>
    <row r="226" spans="1:5" ht="13.5" thickBot="1">
      <c r="A226" s="51"/>
      <c r="B226" s="9">
        <v>5173</v>
      </c>
      <c r="C226" s="9"/>
      <c r="D226" s="10" t="s">
        <v>133</v>
      </c>
      <c r="E226" s="111">
        <v>0</v>
      </c>
    </row>
    <row r="227" spans="1:5" ht="38.25" hidden="1">
      <c r="A227" s="68"/>
      <c r="B227" s="69">
        <v>5171</v>
      </c>
      <c r="C227" s="69"/>
      <c r="D227" s="36" t="s">
        <v>185</v>
      </c>
      <c r="E227" s="111">
        <v>1041</v>
      </c>
    </row>
    <row r="228" spans="1:29" s="96" customFormat="1" ht="12.75" hidden="1">
      <c r="A228" s="166"/>
      <c r="B228" s="13">
        <v>5167</v>
      </c>
      <c r="C228" s="13"/>
      <c r="D228" s="14" t="s">
        <v>130</v>
      </c>
      <c r="E228" s="111">
        <v>5</v>
      </c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</row>
    <row r="229" spans="1:29" s="96" customFormat="1" ht="38.25" hidden="1">
      <c r="A229" s="70"/>
      <c r="B229" s="13">
        <v>6121</v>
      </c>
      <c r="C229" s="13"/>
      <c r="D229" s="23" t="s">
        <v>165</v>
      </c>
      <c r="E229" s="112">
        <v>498</v>
      </c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</row>
    <row r="230" spans="1:29" s="96" customFormat="1" ht="12.75" hidden="1">
      <c r="A230" s="70"/>
      <c r="B230" s="13">
        <v>6122</v>
      </c>
      <c r="C230" s="13"/>
      <c r="D230" s="23" t="s">
        <v>184</v>
      </c>
      <c r="E230" s="112">
        <v>60</v>
      </c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</row>
    <row r="231" spans="1:5" ht="13.5" hidden="1" thickBot="1">
      <c r="A231" s="70"/>
      <c r="B231" s="13">
        <v>5178</v>
      </c>
      <c r="C231" s="13"/>
      <c r="D231" s="14" t="s">
        <v>131</v>
      </c>
      <c r="E231" s="112">
        <v>419</v>
      </c>
    </row>
    <row r="232" spans="1:5" ht="13.5" thickBot="1">
      <c r="A232" s="71">
        <v>3745</v>
      </c>
      <c r="B232" s="15"/>
      <c r="C232" s="292" t="s">
        <v>0</v>
      </c>
      <c r="D232" s="283" t="s">
        <v>132</v>
      </c>
      <c r="E232" s="284">
        <f>SUM(E215:E226)</f>
        <v>297</v>
      </c>
    </row>
    <row r="233" spans="1:5" ht="12.75">
      <c r="A233" s="17">
        <v>4379</v>
      </c>
      <c r="B233" s="18">
        <v>5169</v>
      </c>
      <c r="C233" s="72"/>
      <c r="D233" s="73" t="s">
        <v>258</v>
      </c>
      <c r="E233" s="370">
        <v>100</v>
      </c>
    </row>
    <row r="234" spans="1:5" ht="12.75" hidden="1">
      <c r="A234" s="5"/>
      <c r="B234" s="8"/>
      <c r="C234" s="67"/>
      <c r="D234" s="74"/>
      <c r="E234" s="111"/>
    </row>
    <row r="235" spans="1:29" s="96" customFormat="1" ht="12.75" hidden="1">
      <c r="A235" s="5"/>
      <c r="B235" s="8"/>
      <c r="C235" s="67"/>
      <c r="D235" s="168"/>
      <c r="E235" s="111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</row>
    <row r="236" spans="1:29" s="96" customFormat="1" ht="12.75" hidden="1">
      <c r="A236" s="5"/>
      <c r="B236" s="8"/>
      <c r="C236" s="67"/>
      <c r="D236" s="168"/>
      <c r="E236" s="111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</row>
    <row r="237" spans="1:29" s="96" customFormat="1" ht="12.75" hidden="1">
      <c r="A237" s="5"/>
      <c r="B237" s="8"/>
      <c r="C237" s="67"/>
      <c r="D237" s="168"/>
      <c r="E237" s="111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</row>
    <row r="238" spans="1:29" s="96" customFormat="1" ht="13.5" hidden="1" thickBot="1">
      <c r="A238" s="21"/>
      <c r="B238" s="75"/>
      <c r="C238" s="169"/>
      <c r="D238" s="170"/>
      <c r="E238" s="112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</row>
    <row r="239" spans="1:5" ht="15.75" hidden="1" thickBot="1">
      <c r="A239" s="54"/>
      <c r="B239" s="64"/>
      <c r="C239" s="71"/>
      <c r="D239" s="285"/>
      <c r="E239" s="155"/>
    </row>
    <row r="240" spans="1:6" ht="15" hidden="1">
      <c r="A240" s="77"/>
      <c r="B240" s="124"/>
      <c r="C240" s="119"/>
      <c r="D240" s="126"/>
      <c r="E240" s="123"/>
      <c r="F240" s="97" t="s">
        <v>0</v>
      </c>
    </row>
    <row r="241" spans="1:5" ht="15" hidden="1">
      <c r="A241" s="128"/>
      <c r="B241" s="66"/>
      <c r="C241" s="5"/>
      <c r="D241" s="37"/>
      <c r="E241" s="123"/>
    </row>
    <row r="242" spans="1:5" ht="15" hidden="1">
      <c r="A242" s="128"/>
      <c r="B242" s="125"/>
      <c r="C242" s="5"/>
      <c r="D242" s="95"/>
      <c r="E242" s="123"/>
    </row>
    <row r="243" spans="1:5" ht="15.75" hidden="1" thickBot="1">
      <c r="A243" s="129"/>
      <c r="B243" s="130"/>
      <c r="C243" s="11"/>
      <c r="D243" s="131"/>
      <c r="E243" s="165"/>
    </row>
    <row r="244" spans="1:5" ht="15.75" hidden="1" thickBot="1">
      <c r="A244" s="54"/>
      <c r="B244" s="132"/>
      <c r="C244" s="15"/>
      <c r="D244" s="47"/>
      <c r="E244" s="286"/>
    </row>
    <row r="245" spans="1:5" ht="15" hidden="1">
      <c r="A245" s="76"/>
      <c r="B245" s="127"/>
      <c r="C245" s="21"/>
      <c r="D245" s="126"/>
      <c r="E245" s="123"/>
    </row>
    <row r="246" spans="1:5" ht="12.75" hidden="1">
      <c r="A246" s="5"/>
      <c r="B246" s="66"/>
      <c r="C246" s="5"/>
      <c r="D246" s="7"/>
      <c r="E246" s="111"/>
    </row>
    <row r="247" spans="1:5" ht="12.75" hidden="1">
      <c r="A247" s="5"/>
      <c r="B247" s="9"/>
      <c r="C247" s="32"/>
      <c r="D247" s="10"/>
      <c r="E247" s="111"/>
    </row>
    <row r="248" spans="1:5" ht="12.75" hidden="1">
      <c r="A248" s="5"/>
      <c r="B248" s="9"/>
      <c r="C248" s="5"/>
      <c r="D248" s="10"/>
      <c r="E248" s="111"/>
    </row>
    <row r="249" spans="1:5" ht="12.75" hidden="1">
      <c r="A249" s="5"/>
      <c r="B249" s="9"/>
      <c r="C249" s="5"/>
      <c r="D249" s="36"/>
      <c r="E249" s="111"/>
    </row>
    <row r="250" spans="1:29" s="96" customFormat="1" ht="12.75" hidden="1">
      <c r="A250" s="5"/>
      <c r="B250" s="9"/>
      <c r="C250" s="5"/>
      <c r="D250" s="10"/>
      <c r="E250" s="111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</row>
    <row r="251" spans="1:29" s="96" customFormat="1" ht="12.75" hidden="1">
      <c r="A251" s="5"/>
      <c r="B251" s="9"/>
      <c r="C251" s="5"/>
      <c r="D251" s="10"/>
      <c r="E251" s="111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</row>
    <row r="252" spans="1:29" s="96" customFormat="1" ht="12.75" hidden="1">
      <c r="A252" s="5"/>
      <c r="B252" s="9"/>
      <c r="C252" s="5"/>
      <c r="D252" s="10"/>
      <c r="E252" s="111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</row>
    <row r="253" spans="1:29" s="96" customFormat="1" ht="12.75" hidden="1">
      <c r="A253" s="5"/>
      <c r="B253" s="9"/>
      <c r="C253" s="5"/>
      <c r="D253" s="10"/>
      <c r="E253" s="111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</row>
    <row r="254" spans="1:29" s="96" customFormat="1" ht="12.75" hidden="1">
      <c r="A254" s="5"/>
      <c r="B254" s="9"/>
      <c r="C254" s="5"/>
      <c r="D254" s="10"/>
      <c r="E254" s="111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</row>
    <row r="255" spans="1:29" s="96" customFormat="1" ht="12.75" hidden="1">
      <c r="A255" s="5"/>
      <c r="B255" s="9"/>
      <c r="C255" s="5"/>
      <c r="D255" s="10"/>
      <c r="E255" s="111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</row>
    <row r="256" spans="1:29" s="96" customFormat="1" ht="12.75" hidden="1">
      <c r="A256" s="5"/>
      <c r="B256" s="9"/>
      <c r="C256" s="5"/>
      <c r="D256" s="10"/>
      <c r="E256" s="111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</row>
    <row r="257" spans="1:29" s="96" customFormat="1" ht="12.75" hidden="1">
      <c r="A257" s="5"/>
      <c r="B257" s="9"/>
      <c r="C257" s="5"/>
      <c r="D257" s="10"/>
      <c r="E257" s="111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</row>
    <row r="258" spans="1:5" ht="12.75" hidden="1">
      <c r="A258" s="5"/>
      <c r="B258" s="9"/>
      <c r="C258" s="5"/>
      <c r="D258" s="10"/>
      <c r="E258" s="111"/>
    </row>
    <row r="259" spans="1:5" ht="13.5" hidden="1" thickBot="1">
      <c r="A259" s="11"/>
      <c r="B259" s="13"/>
      <c r="C259" s="11"/>
      <c r="D259" s="14"/>
      <c r="E259" s="112"/>
    </row>
    <row r="260" spans="1:5" ht="13.5" hidden="1" thickBot="1">
      <c r="A260" s="15"/>
      <c r="B260" s="15"/>
      <c r="C260" s="292"/>
      <c r="D260" s="282"/>
      <c r="E260" s="259"/>
    </row>
    <row r="261" spans="1:5" ht="12.75" hidden="1">
      <c r="A261" s="17"/>
      <c r="B261" s="19"/>
      <c r="C261" s="19"/>
      <c r="D261" s="258"/>
      <c r="E261" s="123"/>
    </row>
    <row r="262" spans="1:5" ht="13.5" hidden="1" thickBot="1">
      <c r="A262" s="91"/>
      <c r="B262" s="82"/>
      <c r="C262" s="82"/>
      <c r="D262" s="10"/>
      <c r="E262" s="112"/>
    </row>
    <row r="263" spans="1:5" ht="15.75" hidden="1" thickBot="1">
      <c r="A263" s="260"/>
      <c r="B263" s="261"/>
      <c r="C263" s="262"/>
      <c r="D263" s="287"/>
      <c r="E263" s="155"/>
    </row>
    <row r="264" spans="1:5" ht="15.75" hidden="1" thickBot="1">
      <c r="A264" s="260"/>
      <c r="B264" s="261"/>
      <c r="C264" s="262"/>
      <c r="D264" s="283"/>
      <c r="E264" s="155"/>
    </row>
    <row r="265" spans="1:5" ht="16.5" hidden="1" thickBot="1">
      <c r="A265" s="29"/>
      <c r="B265" s="78"/>
      <c r="C265" s="299"/>
      <c r="D265" s="30"/>
      <c r="E265" s="155"/>
    </row>
    <row r="266" spans="1:5" ht="12.75">
      <c r="A266" s="17">
        <v>4334</v>
      </c>
      <c r="B266" s="18">
        <v>5321</v>
      </c>
      <c r="C266" s="19"/>
      <c r="D266" s="20" t="s">
        <v>239</v>
      </c>
      <c r="E266" s="123">
        <v>10</v>
      </c>
    </row>
    <row r="267" spans="1:5" ht="12.75">
      <c r="A267" s="11">
        <v>5512</v>
      </c>
      <c r="B267" s="12"/>
      <c r="C267" s="13"/>
      <c r="D267" s="300" t="s">
        <v>44</v>
      </c>
      <c r="E267" s="369">
        <v>110</v>
      </c>
    </row>
    <row r="268" spans="1:5" ht="13.5" hidden="1" thickBot="1">
      <c r="A268" s="15"/>
      <c r="B268" s="45"/>
      <c r="C268" s="46"/>
      <c r="D268" s="47"/>
      <c r="E268" s="156"/>
    </row>
    <row r="269" spans="1:5" ht="13.5" hidden="1" thickBot="1">
      <c r="A269" s="103"/>
      <c r="B269" s="263"/>
      <c r="C269" s="104"/>
      <c r="D269" s="105"/>
      <c r="E269" s="264"/>
    </row>
    <row r="270" spans="1:5" ht="12.75">
      <c r="A270" s="17">
        <v>5512</v>
      </c>
      <c r="B270" s="18"/>
      <c r="C270" s="19" t="s">
        <v>0</v>
      </c>
      <c r="D270" s="49" t="s">
        <v>245</v>
      </c>
      <c r="E270" s="234"/>
    </row>
    <row r="271" spans="1:5" ht="12.75">
      <c r="A271" s="5" t="s">
        <v>0</v>
      </c>
      <c r="B271" s="8">
        <v>5171</v>
      </c>
      <c r="C271" s="9"/>
      <c r="D271" s="10" t="s">
        <v>134</v>
      </c>
      <c r="E271" s="111">
        <v>101</v>
      </c>
    </row>
    <row r="272" spans="1:5" ht="12.75">
      <c r="A272" s="11"/>
      <c r="B272" s="12">
        <v>5156</v>
      </c>
      <c r="C272" s="13"/>
      <c r="D272" s="14" t="s">
        <v>227</v>
      </c>
      <c r="E272" s="112">
        <v>2</v>
      </c>
    </row>
    <row r="273" spans="1:5" ht="12.75">
      <c r="A273" s="11"/>
      <c r="B273" s="12">
        <v>5173</v>
      </c>
      <c r="C273" s="13"/>
      <c r="D273" s="14" t="s">
        <v>228</v>
      </c>
      <c r="E273" s="112">
        <v>1</v>
      </c>
    </row>
    <row r="274" spans="1:5" ht="12.75">
      <c r="A274" s="11" t="s">
        <v>0</v>
      </c>
      <c r="B274" s="12">
        <v>5169</v>
      </c>
      <c r="C274" s="13"/>
      <c r="D274" s="14" t="s">
        <v>226</v>
      </c>
      <c r="E274" s="112">
        <v>2</v>
      </c>
    </row>
    <row r="275" spans="1:5" ht="13.5" thickBot="1">
      <c r="A275" s="21"/>
      <c r="B275" s="75">
        <v>5192</v>
      </c>
      <c r="C275" s="25"/>
      <c r="D275" s="28" t="s">
        <v>259</v>
      </c>
      <c r="E275" s="165">
        <v>2</v>
      </c>
    </row>
    <row r="276" spans="1:5" ht="13.5" thickBot="1">
      <c r="A276" s="15"/>
      <c r="B276" s="42"/>
      <c r="C276" s="15"/>
      <c r="D276" s="47" t="s">
        <v>44</v>
      </c>
      <c r="E276" s="259">
        <f>SUM(E270:E275)</f>
        <v>108</v>
      </c>
    </row>
    <row r="277" spans="1:5" ht="12.75">
      <c r="A277" s="17"/>
      <c r="B277" s="18"/>
      <c r="C277" s="19"/>
      <c r="D277" s="20"/>
      <c r="E277" s="288"/>
    </row>
    <row r="278" spans="1:5" ht="12.75">
      <c r="A278" s="5">
        <v>6</v>
      </c>
      <c r="B278" s="8"/>
      <c r="C278" s="9"/>
      <c r="D278" s="7" t="s">
        <v>135</v>
      </c>
      <c r="E278" s="111"/>
    </row>
    <row r="279" spans="1:5" ht="12.75">
      <c r="A279" s="5">
        <v>6112</v>
      </c>
      <c r="B279" s="8"/>
      <c r="C279" s="9"/>
      <c r="D279" s="7" t="s">
        <v>136</v>
      </c>
      <c r="E279" s="111"/>
    </row>
    <row r="280" spans="1:5" ht="12.75">
      <c r="A280" s="5">
        <v>6112</v>
      </c>
      <c r="B280" s="8">
        <v>5023</v>
      </c>
      <c r="C280" s="5" t="s">
        <v>0</v>
      </c>
      <c r="D280" s="10" t="s">
        <v>146</v>
      </c>
      <c r="E280" s="111">
        <v>500</v>
      </c>
    </row>
    <row r="281" spans="1:5" ht="12.75" hidden="1">
      <c r="A281" s="5"/>
      <c r="B281" s="8"/>
      <c r="C281" s="5"/>
      <c r="D281" s="10"/>
      <c r="E281" s="111"/>
    </row>
    <row r="282" spans="1:5" ht="13.5" thickBot="1">
      <c r="A282" s="21"/>
      <c r="B282" s="75">
        <v>5031</v>
      </c>
      <c r="C282" s="21"/>
      <c r="D282" s="28" t="s">
        <v>260</v>
      </c>
      <c r="E282" s="112">
        <v>60</v>
      </c>
    </row>
    <row r="283" spans="1:5" ht="13.5" thickBot="1">
      <c r="A283" s="110"/>
      <c r="B283" s="109">
        <v>5032</v>
      </c>
      <c r="C283" s="297" t="s">
        <v>0</v>
      </c>
      <c r="D283" s="346" t="s">
        <v>261</v>
      </c>
      <c r="E283" s="347">
        <v>30</v>
      </c>
    </row>
    <row r="284" spans="1:5" ht="12.75">
      <c r="A284" s="133"/>
      <c r="B284" s="134">
        <v>5167</v>
      </c>
      <c r="C284" s="135"/>
      <c r="D284" s="251" t="s">
        <v>262</v>
      </c>
      <c r="E284" s="157">
        <v>2</v>
      </c>
    </row>
    <row r="285" spans="1:5" ht="13.5" thickBot="1">
      <c r="A285" s="310"/>
      <c r="B285" s="348">
        <v>5173</v>
      </c>
      <c r="C285" s="311"/>
      <c r="D285" s="349" t="s">
        <v>228</v>
      </c>
      <c r="E285" s="158">
        <v>13</v>
      </c>
    </row>
    <row r="286" spans="1:5" ht="12.75">
      <c r="A286" s="65">
        <v>6112</v>
      </c>
      <c r="B286" s="19"/>
      <c r="C286" s="301" t="s">
        <v>0</v>
      </c>
      <c r="D286" s="49" t="s">
        <v>263</v>
      </c>
      <c r="E286" s="234">
        <v>605</v>
      </c>
    </row>
    <row r="287" spans="1:5" ht="12.75">
      <c r="A287" s="51"/>
      <c r="B287" s="9"/>
      <c r="C287" s="32" t="s">
        <v>0</v>
      </c>
      <c r="D287" s="80"/>
      <c r="E287" s="111"/>
    </row>
    <row r="288" spans="1:5" ht="12.75" hidden="1">
      <c r="A288" s="51"/>
      <c r="B288" s="9"/>
      <c r="C288" s="32"/>
      <c r="D288" s="80"/>
      <c r="E288" s="111"/>
    </row>
    <row r="289" spans="1:5" ht="12.75">
      <c r="A289" s="51">
        <v>6171</v>
      </c>
      <c r="B289" s="9"/>
      <c r="C289" s="5" t="s">
        <v>0</v>
      </c>
      <c r="D289" s="350" t="s">
        <v>137</v>
      </c>
      <c r="E289" s="111"/>
    </row>
    <row r="290" spans="1:5" ht="12.75">
      <c r="A290" s="51"/>
      <c r="B290" s="9">
        <v>5011</v>
      </c>
      <c r="C290" s="5" t="s">
        <v>0</v>
      </c>
      <c r="D290" s="39" t="s">
        <v>51</v>
      </c>
      <c r="E290" s="111">
        <v>0</v>
      </c>
    </row>
    <row r="291" spans="1:5" ht="12.75" hidden="1">
      <c r="A291" s="51"/>
      <c r="B291" s="9"/>
      <c r="C291" s="5"/>
      <c r="D291" s="39"/>
      <c r="E291" s="111"/>
    </row>
    <row r="292" spans="1:5" ht="12.75" hidden="1">
      <c r="A292" s="51"/>
      <c r="B292" s="9"/>
      <c r="C292" s="9"/>
      <c r="D292" s="10"/>
      <c r="E292" s="111"/>
    </row>
    <row r="293" spans="1:5" ht="12.75">
      <c r="A293" s="51"/>
      <c r="B293" s="9">
        <v>5021</v>
      </c>
      <c r="C293" s="9"/>
      <c r="D293" s="10" t="s">
        <v>94</v>
      </c>
      <c r="E293" s="111">
        <v>70</v>
      </c>
    </row>
    <row r="294" spans="1:5" ht="12.75">
      <c r="A294" s="51"/>
      <c r="B294" s="9">
        <v>5031</v>
      </c>
      <c r="C294" s="9"/>
      <c r="D294" s="36" t="s">
        <v>264</v>
      </c>
      <c r="E294" s="111">
        <v>15</v>
      </c>
    </row>
    <row r="295" spans="1:29" s="96" customFormat="1" ht="12.75">
      <c r="A295" s="51"/>
      <c r="B295" s="9">
        <v>5032</v>
      </c>
      <c r="C295" s="9"/>
      <c r="D295" s="39" t="s">
        <v>265</v>
      </c>
      <c r="E295" s="111">
        <v>10</v>
      </c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</row>
    <row r="296" spans="1:29" s="96" customFormat="1" ht="12.75">
      <c r="A296" s="51"/>
      <c r="B296" s="9">
        <v>5136</v>
      </c>
      <c r="C296" s="9"/>
      <c r="D296" s="10" t="s">
        <v>266</v>
      </c>
      <c r="E296" s="111">
        <v>5</v>
      </c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</row>
    <row r="297" spans="1:29" s="96" customFormat="1" ht="12.75">
      <c r="A297" s="51"/>
      <c r="B297" s="9">
        <v>5137</v>
      </c>
      <c r="C297" s="9"/>
      <c r="D297" s="10" t="s">
        <v>267</v>
      </c>
      <c r="E297" s="111">
        <v>5</v>
      </c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</row>
    <row r="298" spans="1:29" s="96" customFormat="1" ht="12.75">
      <c r="A298" s="51"/>
      <c r="B298" s="9">
        <v>5139</v>
      </c>
      <c r="C298" s="9"/>
      <c r="D298" s="10" t="s">
        <v>269</v>
      </c>
      <c r="E298" s="111">
        <v>10</v>
      </c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</row>
    <row r="299" spans="1:5" ht="12.75">
      <c r="A299" s="81"/>
      <c r="B299" s="9">
        <v>5153</v>
      </c>
      <c r="C299" s="9"/>
      <c r="D299" s="10" t="s">
        <v>82</v>
      </c>
      <c r="E299" s="111">
        <v>10</v>
      </c>
    </row>
    <row r="300" spans="1:5" ht="12.75">
      <c r="A300" s="51"/>
      <c r="B300" s="9">
        <v>5161</v>
      </c>
      <c r="C300" s="9"/>
      <c r="D300" s="10" t="s">
        <v>270</v>
      </c>
      <c r="E300" s="111">
        <v>2</v>
      </c>
    </row>
    <row r="301" spans="1:5" ht="12.75">
      <c r="A301" s="51"/>
      <c r="B301" s="9">
        <v>5162</v>
      </c>
      <c r="C301" s="9"/>
      <c r="D301" s="36" t="s">
        <v>138</v>
      </c>
      <c r="E301" s="111">
        <v>10</v>
      </c>
    </row>
    <row r="302" spans="1:5" ht="12.75">
      <c r="A302" s="51"/>
      <c r="B302" s="9">
        <v>5163</v>
      </c>
      <c r="C302" s="9"/>
      <c r="D302" s="36" t="s">
        <v>268</v>
      </c>
      <c r="E302" s="111">
        <v>1</v>
      </c>
    </row>
    <row r="303" spans="1:5" ht="12.75">
      <c r="A303" s="51"/>
      <c r="B303" s="9">
        <v>5167</v>
      </c>
      <c r="C303" s="9"/>
      <c r="D303" s="36" t="s">
        <v>139</v>
      </c>
      <c r="E303" s="111">
        <v>5</v>
      </c>
    </row>
    <row r="304" spans="1:29" s="96" customFormat="1" ht="12.75">
      <c r="A304" s="51"/>
      <c r="B304" s="9">
        <v>5169</v>
      </c>
      <c r="C304" s="9"/>
      <c r="D304" s="10" t="s">
        <v>271</v>
      </c>
      <c r="E304" s="111">
        <v>20</v>
      </c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</row>
    <row r="305" spans="1:29" s="96" customFormat="1" ht="12.75">
      <c r="A305" s="51"/>
      <c r="B305" s="9">
        <v>5171</v>
      </c>
      <c r="C305" s="9"/>
      <c r="D305" s="10" t="s">
        <v>272</v>
      </c>
      <c r="E305" s="111">
        <v>20</v>
      </c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</row>
    <row r="306" spans="1:29" s="96" customFormat="1" ht="12.75">
      <c r="A306" s="51"/>
      <c r="B306" s="9">
        <v>5173</v>
      </c>
      <c r="C306" s="9"/>
      <c r="D306" s="10" t="s">
        <v>133</v>
      </c>
      <c r="E306" s="111">
        <v>2</v>
      </c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</row>
    <row r="307" spans="1:29" s="96" customFormat="1" ht="12.75">
      <c r="A307" s="51"/>
      <c r="B307" s="9">
        <v>5175</v>
      </c>
      <c r="C307" s="9"/>
      <c r="D307" s="10" t="s">
        <v>141</v>
      </c>
      <c r="E307" s="111">
        <v>1</v>
      </c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</row>
    <row r="308" spans="1:29" s="96" customFormat="1" ht="13.5" thickBot="1">
      <c r="A308" s="51"/>
      <c r="B308" s="9">
        <v>5321</v>
      </c>
      <c r="C308" s="9"/>
      <c r="D308" s="80" t="s">
        <v>140</v>
      </c>
      <c r="E308" s="111">
        <v>0</v>
      </c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</row>
    <row r="309" spans="1:5" ht="13.5" thickBot="1">
      <c r="A309" s="15"/>
      <c r="B309" s="16">
        <v>5322</v>
      </c>
      <c r="C309" s="293" t="s">
        <v>0</v>
      </c>
      <c r="D309" s="237" t="s">
        <v>273</v>
      </c>
      <c r="E309" s="351">
        <v>2</v>
      </c>
    </row>
    <row r="310" spans="1:5" ht="12.75">
      <c r="A310" s="51"/>
      <c r="B310" s="352">
        <v>5362</v>
      </c>
      <c r="C310" s="19"/>
      <c r="D310" s="95" t="s">
        <v>274</v>
      </c>
      <c r="E310" s="123">
        <v>2</v>
      </c>
    </row>
    <row r="311" spans="1:5" ht="12.75">
      <c r="A311" s="51"/>
      <c r="B311" s="9"/>
      <c r="C311" s="9"/>
      <c r="D311" s="353" t="s">
        <v>275</v>
      </c>
      <c r="E311" s="354">
        <v>190</v>
      </c>
    </row>
    <row r="312" spans="1:5" ht="15.75" thickBot="1">
      <c r="A312" s="107">
        <v>63</v>
      </c>
      <c r="B312" s="108"/>
      <c r="C312" s="103"/>
      <c r="D312" s="289" t="s">
        <v>276</v>
      </c>
      <c r="E312" s="172"/>
    </row>
    <row r="313" spans="1:5" ht="13.5" thickBot="1">
      <c r="A313" s="17">
        <v>6310</v>
      </c>
      <c r="B313" s="356">
        <v>5163</v>
      </c>
      <c r="C313" s="19"/>
      <c r="D313" s="355" t="s">
        <v>268</v>
      </c>
      <c r="E313" s="338">
        <v>10</v>
      </c>
    </row>
    <row r="314" spans="1:5" ht="16.5" thickBot="1">
      <c r="A314" s="29"/>
      <c r="B314" s="279">
        <v>5512</v>
      </c>
      <c r="C314" s="79"/>
      <c r="D314" s="237" t="s">
        <v>277</v>
      </c>
      <c r="E314" s="281">
        <v>100</v>
      </c>
    </row>
    <row r="315" spans="1:5" ht="13.5" thickBot="1">
      <c r="A315" s="21"/>
      <c r="B315" s="75"/>
      <c r="C315" s="25"/>
      <c r="D315" s="28"/>
      <c r="E315" s="165"/>
    </row>
    <row r="316" spans="1:5" ht="16.5" thickBot="1">
      <c r="A316" s="83"/>
      <c r="B316" s="84"/>
      <c r="C316" s="29" t="s">
        <v>0</v>
      </c>
      <c r="D316" s="30" t="s">
        <v>144</v>
      </c>
      <c r="E316" s="266"/>
    </row>
    <row r="317" spans="1:5" ht="13.5" thickBot="1">
      <c r="A317" s="21" t="s">
        <v>142</v>
      </c>
      <c r="B317" s="75"/>
      <c r="C317" s="25"/>
      <c r="D317" s="85"/>
      <c r="E317" s="165"/>
    </row>
    <row r="318" spans="1:5" ht="16.5" thickBot="1">
      <c r="A318" s="15"/>
      <c r="B318" s="45" t="s">
        <v>143</v>
      </c>
      <c r="C318" s="46"/>
      <c r="D318" s="30"/>
      <c r="E318" s="333"/>
    </row>
    <row r="319" spans="1:5" ht="12.75">
      <c r="A319" s="43"/>
      <c r="B319" s="87"/>
      <c r="C319" s="26"/>
      <c r="D319" s="100"/>
      <c r="E319" s="157"/>
    </row>
    <row r="320" spans="1:5" ht="12.75">
      <c r="A320" s="5" t="s">
        <v>0</v>
      </c>
      <c r="B320" s="6"/>
      <c r="C320" s="9"/>
      <c r="D320" s="7"/>
      <c r="E320" s="111"/>
    </row>
    <row r="321" spans="1:5" ht="12.75">
      <c r="A321" s="5"/>
      <c r="B321" s="8"/>
      <c r="C321" s="9"/>
      <c r="D321" s="10"/>
      <c r="E321" s="111"/>
    </row>
    <row r="322" spans="1:5" ht="12.75">
      <c r="A322" s="5"/>
      <c r="B322" s="86"/>
      <c r="C322" s="9"/>
      <c r="D322" s="10"/>
      <c r="E322" s="161"/>
    </row>
    <row r="323" spans="1:5" ht="12.75">
      <c r="A323" s="5" t="s">
        <v>145</v>
      </c>
      <c r="B323" s="86"/>
      <c r="C323" s="9"/>
      <c r="D323" s="10"/>
      <c r="E323" s="111"/>
    </row>
    <row r="324" spans="1:5" ht="12.75">
      <c r="A324" s="5"/>
      <c r="B324" s="8"/>
      <c r="C324" s="9"/>
      <c r="D324" s="7"/>
      <c r="E324" s="117"/>
    </row>
    <row r="325" spans="1:5" ht="13.5" thickBot="1">
      <c r="A325" s="91"/>
      <c r="B325" s="101" t="s">
        <v>0</v>
      </c>
      <c r="C325" s="82"/>
      <c r="D325" s="102"/>
      <c r="E325" s="158"/>
    </row>
    <row r="326" spans="1:5" ht="12.75">
      <c r="A326" s="43"/>
      <c r="B326" s="87"/>
      <c r="C326" s="26"/>
      <c r="D326" s="88" t="s">
        <v>179</v>
      </c>
      <c r="E326" s="157">
        <v>1527300</v>
      </c>
    </row>
    <row r="327" spans="1:5" ht="13.5" thickBot="1">
      <c r="A327" s="91"/>
      <c r="B327" s="101"/>
      <c r="C327" s="82"/>
      <c r="D327" s="106" t="s">
        <v>180</v>
      </c>
      <c r="E327" s="371">
        <v>2840520</v>
      </c>
    </row>
    <row r="328" spans="1:5" ht="13.5" thickBot="1">
      <c r="A328" s="103"/>
      <c r="B328" s="104"/>
      <c r="C328" s="104"/>
      <c r="D328" s="105"/>
      <c r="E328" s="156"/>
    </row>
    <row r="329" spans="1:4" ht="12.75">
      <c r="A329" s="89"/>
      <c r="B329" s="75"/>
      <c r="C329" s="75"/>
      <c r="D329" s="28"/>
    </row>
    <row r="330" spans="1:5" ht="12.75">
      <c r="A330" s="89" t="s">
        <v>0</v>
      </c>
      <c r="B330" s="75"/>
      <c r="C330" s="75"/>
      <c r="D330" s="28"/>
      <c r="E330" s="90"/>
    </row>
    <row r="331" spans="1:5" ht="15">
      <c r="A331" s="89"/>
      <c r="B331" s="143" t="s">
        <v>0</v>
      </c>
      <c r="C331" s="143"/>
      <c r="D331" s="307" t="s">
        <v>284</v>
      </c>
      <c r="E331" s="308"/>
    </row>
    <row r="332" spans="4:5" ht="12.75">
      <c r="D332" s="28"/>
      <c r="E332" s="90"/>
    </row>
    <row r="334" spans="1:5" ht="12.75">
      <c r="A334" s="144"/>
      <c r="E334" s="173"/>
    </row>
    <row r="335" spans="4:5" ht="12.75">
      <c r="D335" s="97" t="s">
        <v>0</v>
      </c>
      <c r="E335" s="173" t="s">
        <v>0</v>
      </c>
    </row>
    <row r="336" spans="3:4" ht="12.75">
      <c r="C336" s="174"/>
      <c r="D336" s="97" t="s">
        <v>0</v>
      </c>
    </row>
  </sheetData>
  <sheetProtection/>
  <mergeCells count="1">
    <mergeCell ref="E4:E6"/>
  </mergeCells>
  <printOptions headings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&amp;L
&amp;D&amp;T&amp;C&amp;F&amp;R&amp;P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UzivatelX</cp:lastModifiedBy>
  <cp:lastPrinted>2015-03-04T09:35:42Z</cp:lastPrinted>
  <dcterms:created xsi:type="dcterms:W3CDTF">2008-01-31T11:05:26Z</dcterms:created>
  <dcterms:modified xsi:type="dcterms:W3CDTF">2015-03-04T09:37:30Z</dcterms:modified>
  <cp:category/>
  <cp:version/>
  <cp:contentType/>
  <cp:contentStatus/>
</cp:coreProperties>
</file>